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ançamento" state="visible" r:id="rId4"/>
    <sheet sheetId="2" name="Tarifas" state="visible" r:id="rId5"/>
    <sheet sheetId="3" name="Fechamento" state="visible" r:id="rId6"/>
    <sheet sheetId="4" name="Instruções" state="visible" r:id="rId7"/>
  </sheets>
  <calcPr calcId="171027" fullCalcOnLoad="1"/>
</workbook>
</file>

<file path=xl/sharedStrings.xml><?xml version="1.0" encoding="utf-8"?>
<sst xmlns="http://schemas.openxmlformats.org/spreadsheetml/2006/main" count="104" uniqueCount="66">
  <si>
    <t>CONTROLE DE PRODUÇÃO E PAGAMENTO POR PEÇA</t>
  </si>
  <si>
    <t>Uma linha por costureira, por operação, por dia. O valor por peça vem sozinho da aba Tarifas — se não vier, digite por cima.</t>
  </si>
  <si>
    <t>Data</t>
  </si>
  <si>
    <t>Costureira</t>
  </si>
  <si>
    <t>Referência</t>
  </si>
  <si>
    <t>Operação</t>
  </si>
  <si>
    <t>Máquina</t>
  </si>
  <si>
    <t>Qtd peças</t>
  </si>
  <si>
    <t>Valor por peça (R$)</t>
  </si>
  <si>
    <t>Total (R$)</t>
  </si>
  <si>
    <t>Observação</t>
  </si>
  <si>
    <t>Maria</t>
  </si>
  <si>
    <t>REF 204</t>
  </si>
  <si>
    <t>Travete</t>
  </si>
  <si>
    <t>calça básica</t>
  </si>
  <si>
    <t>Joana</t>
  </si>
  <si>
    <t>Caseado</t>
  </si>
  <si>
    <t>Caseadeira</t>
  </si>
  <si>
    <t/>
  </si>
  <si>
    <t>REF 211</t>
  </si>
  <si>
    <t>calça cargo, mais pontos</t>
  </si>
  <si>
    <t>Linhas em cinza são exemplo. Apague antes de usar.</t>
  </si>
  <si>
    <t>TARIFAS POR REFERÊNCIA E OPERAÇÃO</t>
  </si>
  <si>
    <t>O valor é POR PEÇA e muda de referência para referência. Uma linha para cada combinação — é assim que se combina com o cliente.</t>
  </si>
  <si>
    <t>Chave (não mexer)</t>
  </si>
  <si>
    <t>calça básica — travete em 4 pontos</t>
  </si>
  <si>
    <t>exemplo — ajuste</t>
  </si>
  <si>
    <t>calça cargo — mais pontos de travete, mesma operação, valor maior</t>
  </si>
  <si>
    <t>REF 318</t>
  </si>
  <si>
    <t>bermuda — menos pontos, valor menor</t>
  </si>
  <si>
    <t xml:space="preserve">Paga-se por PEÇA, não por travete aplicado. Uma calça leva travete em vários pontos e ninguém fica contando: o que muda é o valor por peça. Calça cargo tem mais pontos que calça básica, então vale mais por peça — mesma operação, mesma máquina, valor diferente. Por isso a chave desta tabela é referência MAIS operação.
Só os valores em azul você edita. A coluna Chave se preenche sozinha e é o que faz o Lançamento achar a tarifa certa. Mudou o valor no meio do período? Crie uma referência nova (ex.: "REF 204-B") em vez de editar a linha antiga — senão o que já foi lançado muda de valor sozinho e o fechamento que você já pagou deixa de bater.</t>
  </si>
  <si>
    <t>FECHAMENTO DO PERÍODO</t>
  </si>
  <si>
    <t>Escolha as duas datas em amarelo. Serve para semanal, quinzenal ou mensal — é a mesma planilha.</t>
  </si>
  <si>
    <t>Data inicial</t>
  </si>
  <si>
    <t>Data final</t>
  </si>
  <si>
    <t>Peças no período</t>
  </si>
  <si>
    <t>A pagar (R$)</t>
  </si>
  <si>
    <t>Adiantamento (R$)</t>
  </si>
  <si>
    <t>Descontos (R$)</t>
  </si>
  <si>
    <t>Líquido (R$)</t>
  </si>
  <si>
    <t>TOTAL DO PERÍODO</t>
  </si>
  <si>
    <t>Lançamentos sem tarifa cadastrada</t>
  </si>
  <si>
    <t>Se este número for maior que zero, tem produção lançada que NÃO entrou no pagamento — a combinação de referência e operação não existe na aba Tarifas.</t>
  </si>
  <si>
    <t>Escreva o nome da costureira exatamente igual ao que está na aba Lançamento — "Maria" e "maria " com espaço no fim viram duas pessoas diferentes para a soma. As colunas de adiantamento e desconto são opcionais: se você não usa, deixe em branco e o líquido fica igual ao valor a pagar.</t>
  </si>
  <si>
    <t>COMO USAR</t>
  </si>
  <si>
    <t>1. Comece pela aba Tarifas. Uma linha para cada REFERÊNCIA + OPERAÇÃO, com o valor por peça.</t>
  </si>
  <si>
    <t>2. Na aba Lançamento, uma linha por costureira, por operação, por dia.</t>
  </si>
  <si>
    <t>3. O valor por peça aparece sozinho quando referência e operação batem com a aba Tarifas.</t>
  </si>
  <si>
    <t>4. Na aba Fechamento, escolha as duas datas em amarelo e escreva os nomes. O resto se calcula.</t>
  </si>
  <si>
    <t>PAGA-SE POR PEÇA, NÃO POR PONTO DE TRAVETE</t>
  </si>
  <si>
    <t>Uma calça leva travete em vários pontos: passante, bolso, braguilha. Ninguém conta ponto por ponto.</t>
  </si>
  <si>
    <t>Você cobra e paga um valor por PEÇA, e esse valor já embute quantos pontos aquela peça leva.</t>
  </si>
  <si>
    <t>É por isso que a mesma operação vale diferente em peças diferentes. Calça cargo tem mais pontos de</t>
  </si>
  <si>
    <t>travete que calça básica, então vale mais por peça — mesma máquina, mesma costureira, valor maior.</t>
  </si>
  <si>
    <t>E é por isso que a aba Tarifas é chaveada em referência MAIS operação, e não na operação sozinha.</t>
  </si>
  <si>
    <t>Consequência prática: cadastre a tarifa da referência ANTES de lançar produção dela. Se o valor não</t>
  </si>
  <si>
    <t>aparecer no lançamento, é porque aquela combinação não existe na aba Tarifas. Cadastre lá, ou digite</t>
  </si>
  <si>
    <t>por cima da fórmula naquela linha. O Fechamento tem um contador em vermelho que avisa quando sobrou</t>
  </si>
  <si>
    <t>produção lançada sem tarifa — confira antes de pagar.</t>
  </si>
  <si>
    <t>SOBRE O NOME DA COSTUREIRA</t>
  </si>
  <si>
    <t>Tem que ser escrito igual nas duas abas. "Maria" e "Maria " com espaço no fim viram duas pessoas</t>
  </si>
  <si>
    <t>para a soma, e é o erro que faz o fechamento não bater sem ninguém achar o motivo.</t>
  </si>
  <si>
    <t>COMPATIBILIDADE</t>
  </si>
  <si>
    <t>Excel, LibreOffice Calc e Google Sheets. Sem macro. 200 linhas de lançamento e 20 costureiras.</t>
  </si>
  <si>
    <t>Precisa de mais? Copie a última linha para baixo — as fórmulas vão junto.</t>
  </si>
  <si>
    <t>Modelo gratuito — travete.com.br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</si>
</sst>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R$ #,##0.00"/>
  </numFmts>
  <fonts count="19" x14ac:knownFonts="1">
    <font>
      <color theme="1"/>
      <family val="2"/>
      <scheme val="minor"/>
      <sz val="11"/>
      <name val="Calibri"/>
    </font>
    <font>
      <b/>
      <color rgb="FFFFFFFF"/>
      <sz val="15"/>
      <name val="Arial"/>
    </font>
    <font>
      <i/>
      <color rgb="FF7A7A7A"/>
      <sz val="9"/>
      <name val="Arial"/>
    </font>
    <font>
      <b/>
      <color rgb="FFFFFFFF"/>
      <sz val="9"/>
      <name val="Arial"/>
    </font>
    <font>
      <i/>
      <color rgb="FF7A7A7A"/>
      <sz val="10"/>
      <name val="Arial"/>
    </font>
    <font>
      <sz val="10"/>
      <name val="Arial"/>
    </font>
    <font>
      <b/>
      <sz val="10"/>
      <name val="Arial"/>
    </font>
    <font>
      <b/>
      <color rgb="FF0000FF"/>
      <sz val="10"/>
      <name val="Arial"/>
    </font>
    <font>
      <color rgb="FFB0B0B0"/>
      <sz val="9"/>
      <name val="Arial"/>
    </font>
    <font>
      <b/>
      <color rgb="FF1F3A5F"/>
      <sz val="10"/>
      <name val="Arial"/>
    </font>
    <font>
      <b/>
      <color rgb="FF0000FF"/>
      <sz val="11"/>
      <name val="Arial"/>
    </font>
    <font>
      <color rgb="FF0000FF"/>
      <sz val="10"/>
      <name val="Arial"/>
    </font>
    <font>
      <b/>
      <sz val="11"/>
      <name val="Arial"/>
    </font>
    <font>
      <b/>
      <color rgb="FFB00000"/>
      <sz val="10"/>
      <name val="Arial"/>
    </font>
    <font>
      <b/>
      <color rgb="FFB00000"/>
      <sz val="11"/>
      <name val="Arial"/>
    </font>
    <font>
      <i/>
      <color rgb="FFB00000"/>
      <sz val="9"/>
      <name val="Arial"/>
    </font>
    <font>
      <b/>
      <color rgb="FF1F3A5F"/>
      <sz val="14"/>
      <name val="Arial"/>
    </font>
    <font>
      <b/>
      <color rgb="FF1F3A5F"/>
      <sz val="11"/>
      <name val="Arial"/>
    </font>
    <font>
      <color rgb="FF7A7A7A"/>
      <sz val="8"/>
      <name val="Arial"/>
    </font>
  </fonts>
  <fills count="6">
    <fill>
      <patternFill patternType="none"/>
    </fill>
    <fill>
      <patternFill patternType="gray125"/>
    </fill>
    <fill>
      <patternFill patternType="solid">
        <fgColor rgb="FF1F3A5F"/>
      </patternFill>
    </fill>
    <fill>
      <patternFill patternType="solid">
        <fgColor rgb="FFF7F7F7"/>
      </patternFill>
    </fill>
    <fill>
      <patternFill patternType="solid">
        <fgColor rgb="FFFFF9D6"/>
      </patternFill>
    </fill>
    <fill>
      <patternFill patternType="solid">
        <fgColor rgb="FFE8EDF3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/>
    </xf>
    <xf numFmtId="3" fontId="4" fillId="3" borderId="1" xfId="0" applyNumberFormat="1" applyFont="1" applyFill="1" applyBorder="1" applyAlignment="1">
      <alignment horizontal="center" vertical="center"/>
    </xf>
    <xf numFmtId="165" fontId="5" fillId="3" borderId="1" xfId="0" applyNumberFormat="1" applyFont="1" applyFill="1" applyBorder="1" applyAlignment="1">
      <alignment horizontal="right" vertical="center"/>
    </xf>
    <xf numFmtId="165" fontId="6" fillId="3" borderId="1" xfId="0" applyNumberFormat="1" applyFont="1" applyFill="1" applyBorder="1" applyAlignment="1">
      <alignment horizontal="right" vertical="center"/>
    </xf>
    <xf numFmtId="16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3" fontId="5" fillId="0" borderId="1" xfId="0" applyNumberFormat="1" applyFont="1" applyBorder="1" applyAlignment="1">
      <alignment horizontal="center" vertical="center"/>
    </xf>
    <xf numFmtId="165" fontId="5" fillId="0" borderId="1" xfId="0" applyNumberFormat="1" applyFont="1" applyBorder="1" applyAlignment="1">
      <alignment horizontal="right" vertical="center"/>
    </xf>
    <xf numFmtId="165" fontId="6" fillId="0" borderId="1" xfId="0" applyNumberFormat="1" applyFont="1" applyBorder="1" applyAlignment="1">
      <alignment horizontal="right" vertical="center"/>
    </xf>
    <xf numFmtId="0" fontId="2" fillId="0" borderId="0" xfId="0" applyFont="1"/>
    <xf numFmtId="0" fontId="5" fillId="3" borderId="1" xfId="0" applyFont="1" applyFill="1" applyBorder="1" applyAlignment="1">
      <alignment vertical="center"/>
    </xf>
    <xf numFmtId="165" fontId="7" fillId="3" borderId="1" xfId="0" applyNumberFormat="1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8" fillId="3" borderId="1" xfId="0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165" fontId="7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2" fillId="0" borderId="0" xfId="0" applyFont="1" applyAlignment="1">
      <alignment vertical="top" wrapText="1"/>
    </xf>
    <xf numFmtId="0" fontId="9" fillId="0" borderId="0" xfId="0" applyFont="1"/>
    <xf numFmtId="164" fontId="10" fillId="4" borderId="1" xfId="0" applyNumberFormat="1" applyFont="1" applyFill="1" applyBorder="1" applyAlignment="1">
      <alignment horizontal="center"/>
    </xf>
    <xf numFmtId="3" fontId="5" fillId="0" borderId="1" xfId="0" applyNumberFormat="1" applyFont="1" applyBorder="1" applyAlignment="1">
      <alignment horizontal="right" vertical="center"/>
    </xf>
    <xf numFmtId="165" fontId="11" fillId="4" borderId="1" xfId="0" applyNumberFormat="1" applyFont="1" applyFill="1" applyBorder="1" applyAlignment="1">
      <alignment horizontal="right" vertical="center"/>
    </xf>
    <xf numFmtId="165" fontId="12" fillId="5" borderId="1" xfId="0" applyNumberFormat="1" applyFont="1" applyFill="1" applyBorder="1" applyAlignment="1">
      <alignment horizontal="right" vertical="center"/>
    </xf>
    <xf numFmtId="0" fontId="9" fillId="0" borderId="1" xfId="0" applyFont="1" applyBorder="1"/>
    <xf numFmtId="3" fontId="12" fillId="5" borderId="1" xfId="0" applyNumberFormat="1" applyFont="1" applyFill="1" applyBorder="1" applyAlignment="1">
      <alignment horizontal="right"/>
    </xf>
    <xf numFmtId="165" fontId="12" fillId="5" borderId="1" xfId="0" applyNumberFormat="1" applyFont="1" applyFill="1" applyBorder="1" applyAlignment="1">
      <alignment horizontal="right"/>
    </xf>
    <xf numFmtId="0" fontId="13" fillId="0" borderId="0" xfId="0" applyFont="1"/>
    <xf numFmtId="3" fontId="14" fillId="0" borderId="1" xfId="0" applyNumberFormat="1" applyFont="1" applyBorder="1" applyAlignment="1">
      <alignment horizontal="center"/>
    </xf>
    <xf numFmtId="0" fontId="15" fillId="0" borderId="0" xfId="0" applyFont="1" applyAlignment="1">
      <alignment vertical="center" wrapText="1"/>
    </xf>
    <xf numFmtId="0" fontId="16" fillId="0" borderId="0" xfId="0" applyFont="1"/>
    <xf numFmtId="0" fontId="5" fillId="0" borderId="0" xfId="0" applyFont="1"/>
    <xf numFmtId="0" fontId="17" fillId="0" borderId="0" xfId="0" applyFont="1"/>
    <xf numFmtId="0" fontId="1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06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11" customWidth="1"/>
    <col min="2" max="2" width="20" customWidth="1"/>
    <col min="3" max="3" width="14" customWidth="1"/>
    <col min="4" max="4" width="22" customWidth="1"/>
    <col min="5" max="5" width="15" customWidth="1"/>
    <col min="6" max="6" width="12" customWidth="1"/>
    <col min="7" max="7" width="15" customWidth="1"/>
    <col min="8" max="8" width="14" customWidth="1"/>
    <col min="9" max="9" width="28" customWidth="1"/>
  </cols>
  <sheetData>
    <row r="1" ht="30" customHeight="1" spans="1:9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18" customHeight="1" spans="1:9" x14ac:dyDescent="0.25">
      <c r="A2" s="2" t="s">
        <v>1</v>
      </c>
      <c r="B2" s="2"/>
      <c r="C2" s="2"/>
      <c r="D2" s="2"/>
      <c r="E2" s="2"/>
      <c r="F2" s="2"/>
      <c r="G2" s="2"/>
      <c r="H2" s="2"/>
      <c r="I2" s="2"/>
    </row>
    <row r="4" ht="30" customHeight="1" spans="1:9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</row>
    <row r="5" ht="17" customHeight="1" spans="1:9" x14ac:dyDescent="0.25">
      <c r="A5" s="4">
        <v>46251.125</v>
      </c>
      <c r="B5" s="5" t="s">
        <v>11</v>
      </c>
      <c r="C5" s="5" t="s">
        <v>12</v>
      </c>
      <c r="D5" s="5" t="s">
        <v>13</v>
      </c>
      <c r="E5" s="5" t="s">
        <v>13</v>
      </c>
      <c r="F5" s="6">
        <v>400</v>
      </c>
      <c r="G5" s="7">
        <f>IFERROR(INDEX(Tarifas!$D$5:$D$54,MATCH(C5&amp;"|"&amp;D5,Tarifas!$F$5:$F$54,0)),"")</f>
      </c>
      <c r="H5" s="8">
        <f>IFERROR(IF(F5="","",F5*G5),"")</f>
      </c>
      <c r="I5" s="5" t="s">
        <v>14</v>
      </c>
    </row>
    <row r="6" ht="17" customHeight="1" spans="1:9" x14ac:dyDescent="0.25">
      <c r="A6" s="4">
        <v>46251.125</v>
      </c>
      <c r="B6" s="5" t="s">
        <v>15</v>
      </c>
      <c r="C6" s="5" t="s">
        <v>12</v>
      </c>
      <c r="D6" s="5" t="s">
        <v>16</v>
      </c>
      <c r="E6" s="5" t="s">
        <v>17</v>
      </c>
      <c r="F6" s="6">
        <v>400</v>
      </c>
      <c r="G6" s="7">
        <f>IFERROR(INDEX(Tarifas!$D$5:$D$54,MATCH(C6&amp;"|"&amp;D6,Tarifas!$F$5:$F$54,0)),"")</f>
      </c>
      <c r="H6" s="8">
        <f>IFERROR(IF(F6="","",F6*G6),"")</f>
      </c>
      <c r="I6" s="5" t="s">
        <v>18</v>
      </c>
    </row>
    <row r="7" ht="17" customHeight="1" spans="1:9" x14ac:dyDescent="0.25">
      <c r="A7" s="4">
        <v>46252.125</v>
      </c>
      <c r="B7" s="5" t="s">
        <v>11</v>
      </c>
      <c r="C7" s="5" t="s">
        <v>19</v>
      </c>
      <c r="D7" s="5" t="s">
        <v>13</v>
      </c>
      <c r="E7" s="5" t="s">
        <v>13</v>
      </c>
      <c r="F7" s="6">
        <v>250</v>
      </c>
      <c r="G7" s="7">
        <f>IFERROR(INDEX(Tarifas!$D$5:$D$54,MATCH(C7&amp;"|"&amp;D7,Tarifas!$F$5:$F$54,0)),"")</f>
      </c>
      <c r="H7" s="8">
        <f>IFERROR(IF(F7="","",F7*G7),"")</f>
      </c>
      <c r="I7" s="5" t="s">
        <v>20</v>
      </c>
    </row>
    <row r="8" ht="17" customHeight="1" spans="1:9" x14ac:dyDescent="0.25">
      <c r="A8" s="9"/>
      <c r="B8" s="10"/>
      <c r="C8" s="10"/>
      <c r="D8" s="10"/>
      <c r="E8" s="10"/>
      <c r="F8" s="11"/>
      <c r="G8" s="12">
        <f>IFERROR(INDEX(Tarifas!$D$5:$D$54,MATCH(C8&amp;"|"&amp;D8,Tarifas!$F$5:$F$54,0)),"")</f>
      </c>
      <c r="H8" s="13">
        <f>IFERROR(IF(F8="","",F8*G8),"")</f>
      </c>
      <c r="I8" s="10"/>
    </row>
    <row r="9" ht="17" customHeight="1" spans="1:9" x14ac:dyDescent="0.25">
      <c r="A9" s="9"/>
      <c r="B9" s="10"/>
      <c r="C9" s="10"/>
      <c r="D9" s="10"/>
      <c r="E9" s="10"/>
      <c r="F9" s="11"/>
      <c r="G9" s="12">
        <f>IFERROR(INDEX(Tarifas!$D$5:$D$54,MATCH(C9&amp;"|"&amp;D9,Tarifas!$F$5:$F$54,0)),"")</f>
      </c>
      <c r="H9" s="13">
        <f>IFERROR(IF(F9="","",F9*G9),"")</f>
      </c>
      <c r="I9" s="10"/>
    </row>
    <row r="10" ht="17" customHeight="1" spans="1:9" x14ac:dyDescent="0.25">
      <c r="A10" s="9"/>
      <c r="B10" s="10"/>
      <c r="C10" s="10"/>
      <c r="D10" s="10"/>
      <c r="E10" s="10"/>
      <c r="F10" s="11"/>
      <c r="G10" s="12">
        <f>IFERROR(INDEX(Tarifas!$D$5:$D$54,MATCH(C10&amp;"|"&amp;D10,Tarifas!$F$5:$F$54,0)),"")</f>
      </c>
      <c r="H10" s="13">
        <f>IFERROR(IF(F10="","",F10*G10),"")</f>
      </c>
      <c r="I10" s="10"/>
    </row>
    <row r="11" ht="17" customHeight="1" spans="1:9" x14ac:dyDescent="0.25">
      <c r="A11" s="9"/>
      <c r="B11" s="10"/>
      <c r="C11" s="10"/>
      <c r="D11" s="10"/>
      <c r="E11" s="10"/>
      <c r="F11" s="11"/>
      <c r="G11" s="12">
        <f>IFERROR(INDEX(Tarifas!$D$5:$D$54,MATCH(C11&amp;"|"&amp;D11,Tarifas!$F$5:$F$54,0)),"")</f>
      </c>
      <c r="H11" s="13">
        <f>IFERROR(IF(F11="","",F11*G11),"")</f>
      </c>
      <c r="I11" s="10"/>
    </row>
    <row r="12" ht="17" customHeight="1" spans="1:9" x14ac:dyDescent="0.25">
      <c r="A12" s="9"/>
      <c r="B12" s="10"/>
      <c r="C12" s="10"/>
      <c r="D12" s="10"/>
      <c r="E12" s="10"/>
      <c r="F12" s="11"/>
      <c r="G12" s="12">
        <f>IFERROR(INDEX(Tarifas!$D$5:$D$54,MATCH(C12&amp;"|"&amp;D12,Tarifas!$F$5:$F$54,0)),"")</f>
      </c>
      <c r="H12" s="13">
        <f>IFERROR(IF(F12="","",F12*G12),"")</f>
      </c>
      <c r="I12" s="10"/>
    </row>
    <row r="13" ht="17" customHeight="1" spans="1:9" x14ac:dyDescent="0.25">
      <c r="A13" s="9"/>
      <c r="B13" s="10"/>
      <c r="C13" s="10"/>
      <c r="D13" s="10"/>
      <c r="E13" s="10"/>
      <c r="F13" s="11"/>
      <c r="G13" s="12">
        <f>IFERROR(INDEX(Tarifas!$D$5:$D$54,MATCH(C13&amp;"|"&amp;D13,Tarifas!$F$5:$F$54,0)),"")</f>
      </c>
      <c r="H13" s="13">
        <f>IFERROR(IF(F13="","",F13*G13),"")</f>
      </c>
      <c r="I13" s="10"/>
    </row>
    <row r="14" ht="17" customHeight="1" spans="1:9" x14ac:dyDescent="0.25">
      <c r="A14" s="9"/>
      <c r="B14" s="10"/>
      <c r="C14" s="10"/>
      <c r="D14" s="10"/>
      <c r="E14" s="10"/>
      <c r="F14" s="11"/>
      <c r="G14" s="12">
        <f>IFERROR(INDEX(Tarifas!$D$5:$D$54,MATCH(C14&amp;"|"&amp;D14,Tarifas!$F$5:$F$54,0)),"")</f>
      </c>
      <c r="H14" s="13">
        <f>IFERROR(IF(F14="","",F14*G14),"")</f>
      </c>
      <c r="I14" s="10"/>
    </row>
    <row r="15" ht="17" customHeight="1" spans="1:9" x14ac:dyDescent="0.25">
      <c r="A15" s="9"/>
      <c r="B15" s="10"/>
      <c r="C15" s="10"/>
      <c r="D15" s="10"/>
      <c r="E15" s="10"/>
      <c r="F15" s="11"/>
      <c r="G15" s="12">
        <f>IFERROR(INDEX(Tarifas!$D$5:$D$54,MATCH(C15&amp;"|"&amp;D15,Tarifas!$F$5:$F$54,0)),"")</f>
      </c>
      <c r="H15" s="13">
        <f>IFERROR(IF(F15="","",F15*G15),"")</f>
      </c>
      <c r="I15" s="10"/>
    </row>
    <row r="16" ht="17" customHeight="1" spans="1:9" x14ac:dyDescent="0.25">
      <c r="A16" s="9"/>
      <c r="B16" s="10"/>
      <c r="C16" s="10"/>
      <c r="D16" s="10"/>
      <c r="E16" s="10"/>
      <c r="F16" s="11"/>
      <c r="G16" s="12">
        <f>IFERROR(INDEX(Tarifas!$D$5:$D$54,MATCH(C16&amp;"|"&amp;D16,Tarifas!$F$5:$F$54,0)),"")</f>
      </c>
      <c r="H16" s="13">
        <f>IFERROR(IF(F16="","",F16*G16),"")</f>
      </c>
      <c r="I16" s="10"/>
    </row>
    <row r="17" ht="17" customHeight="1" spans="1:9" x14ac:dyDescent="0.25">
      <c r="A17" s="9"/>
      <c r="B17" s="10"/>
      <c r="C17" s="10"/>
      <c r="D17" s="10"/>
      <c r="E17" s="10"/>
      <c r="F17" s="11"/>
      <c r="G17" s="12">
        <f>IFERROR(INDEX(Tarifas!$D$5:$D$54,MATCH(C17&amp;"|"&amp;D17,Tarifas!$F$5:$F$54,0)),"")</f>
      </c>
      <c r="H17" s="13">
        <f>IFERROR(IF(F17="","",F17*G17),"")</f>
      </c>
      <c r="I17" s="10"/>
    </row>
    <row r="18" ht="17" customHeight="1" spans="1:9" x14ac:dyDescent="0.25">
      <c r="A18" s="9"/>
      <c r="B18" s="10"/>
      <c r="C18" s="10"/>
      <c r="D18" s="10"/>
      <c r="E18" s="10"/>
      <c r="F18" s="11"/>
      <c r="G18" s="12">
        <f>IFERROR(INDEX(Tarifas!$D$5:$D$54,MATCH(C18&amp;"|"&amp;D18,Tarifas!$F$5:$F$54,0)),"")</f>
      </c>
      <c r="H18" s="13">
        <f>IFERROR(IF(F18="","",F18*G18),"")</f>
      </c>
      <c r="I18" s="10"/>
    </row>
    <row r="19" ht="17" customHeight="1" spans="1:9" x14ac:dyDescent="0.25">
      <c r="A19" s="9"/>
      <c r="B19" s="10"/>
      <c r="C19" s="10"/>
      <c r="D19" s="10"/>
      <c r="E19" s="10"/>
      <c r="F19" s="11"/>
      <c r="G19" s="12">
        <f>IFERROR(INDEX(Tarifas!$D$5:$D$54,MATCH(C19&amp;"|"&amp;D19,Tarifas!$F$5:$F$54,0)),"")</f>
      </c>
      <c r="H19" s="13">
        <f>IFERROR(IF(F19="","",F19*G19),"")</f>
      </c>
      <c r="I19" s="10"/>
    </row>
    <row r="20" ht="17" customHeight="1" spans="1:9" x14ac:dyDescent="0.25">
      <c r="A20" s="9"/>
      <c r="B20" s="10"/>
      <c r="C20" s="10"/>
      <c r="D20" s="10"/>
      <c r="E20" s="10"/>
      <c r="F20" s="11"/>
      <c r="G20" s="12">
        <f>IFERROR(INDEX(Tarifas!$D$5:$D$54,MATCH(C20&amp;"|"&amp;D20,Tarifas!$F$5:$F$54,0)),"")</f>
      </c>
      <c r="H20" s="13">
        <f>IFERROR(IF(F20="","",F20*G20),"")</f>
      </c>
      <c r="I20" s="10"/>
    </row>
    <row r="21" ht="17" customHeight="1" spans="1:9" x14ac:dyDescent="0.25">
      <c r="A21" s="9"/>
      <c r="B21" s="10"/>
      <c r="C21" s="10"/>
      <c r="D21" s="10"/>
      <c r="E21" s="10"/>
      <c r="F21" s="11"/>
      <c r="G21" s="12">
        <f>IFERROR(INDEX(Tarifas!$D$5:$D$54,MATCH(C21&amp;"|"&amp;D21,Tarifas!$F$5:$F$54,0)),"")</f>
      </c>
      <c r="H21" s="13">
        <f>IFERROR(IF(F21="","",F21*G21),"")</f>
      </c>
      <c r="I21" s="10"/>
    </row>
    <row r="22" ht="17" customHeight="1" spans="1:9" x14ac:dyDescent="0.25">
      <c r="A22" s="9"/>
      <c r="B22" s="10"/>
      <c r="C22" s="10"/>
      <c r="D22" s="10"/>
      <c r="E22" s="10"/>
      <c r="F22" s="11"/>
      <c r="G22" s="12">
        <f>IFERROR(INDEX(Tarifas!$D$5:$D$54,MATCH(C22&amp;"|"&amp;D22,Tarifas!$F$5:$F$54,0)),"")</f>
      </c>
      <c r="H22" s="13">
        <f>IFERROR(IF(F22="","",F22*G22),"")</f>
      </c>
      <c r="I22" s="10"/>
    </row>
    <row r="23" ht="17" customHeight="1" spans="1:9" x14ac:dyDescent="0.25">
      <c r="A23" s="9"/>
      <c r="B23" s="10"/>
      <c r="C23" s="10"/>
      <c r="D23" s="10"/>
      <c r="E23" s="10"/>
      <c r="F23" s="11"/>
      <c r="G23" s="12">
        <f>IFERROR(INDEX(Tarifas!$D$5:$D$54,MATCH(C23&amp;"|"&amp;D23,Tarifas!$F$5:$F$54,0)),"")</f>
      </c>
      <c r="H23" s="13">
        <f>IFERROR(IF(F23="","",F23*G23),"")</f>
      </c>
      <c r="I23" s="10"/>
    </row>
    <row r="24" ht="17" customHeight="1" spans="1:9" x14ac:dyDescent="0.25">
      <c r="A24" s="9"/>
      <c r="B24" s="10"/>
      <c r="C24" s="10"/>
      <c r="D24" s="10"/>
      <c r="E24" s="10"/>
      <c r="F24" s="11"/>
      <c r="G24" s="12">
        <f>IFERROR(INDEX(Tarifas!$D$5:$D$54,MATCH(C24&amp;"|"&amp;D24,Tarifas!$F$5:$F$54,0)),"")</f>
      </c>
      <c r="H24" s="13">
        <f>IFERROR(IF(F24="","",F24*G24),"")</f>
      </c>
      <c r="I24" s="10"/>
    </row>
    <row r="25" ht="17" customHeight="1" spans="1:9" x14ac:dyDescent="0.25">
      <c r="A25" s="9"/>
      <c r="B25" s="10"/>
      <c r="C25" s="10"/>
      <c r="D25" s="10"/>
      <c r="E25" s="10"/>
      <c r="F25" s="11"/>
      <c r="G25" s="12">
        <f>IFERROR(INDEX(Tarifas!$D$5:$D$54,MATCH(C25&amp;"|"&amp;D25,Tarifas!$F$5:$F$54,0)),"")</f>
      </c>
      <c r="H25" s="13">
        <f>IFERROR(IF(F25="","",F25*G25),"")</f>
      </c>
      <c r="I25" s="10"/>
    </row>
    <row r="26" ht="17" customHeight="1" spans="1:9" x14ac:dyDescent="0.25">
      <c r="A26" s="9"/>
      <c r="B26" s="10"/>
      <c r="C26" s="10"/>
      <c r="D26" s="10"/>
      <c r="E26" s="10"/>
      <c r="F26" s="11"/>
      <c r="G26" s="12">
        <f>IFERROR(INDEX(Tarifas!$D$5:$D$54,MATCH(C26&amp;"|"&amp;D26,Tarifas!$F$5:$F$54,0)),"")</f>
      </c>
      <c r="H26" s="13">
        <f>IFERROR(IF(F26="","",F26*G26),"")</f>
      </c>
      <c r="I26" s="10"/>
    </row>
    <row r="27" ht="17" customHeight="1" spans="1:9" x14ac:dyDescent="0.25">
      <c r="A27" s="9"/>
      <c r="B27" s="10"/>
      <c r="C27" s="10"/>
      <c r="D27" s="10"/>
      <c r="E27" s="10"/>
      <c r="F27" s="11"/>
      <c r="G27" s="12">
        <f>IFERROR(INDEX(Tarifas!$D$5:$D$54,MATCH(C27&amp;"|"&amp;D27,Tarifas!$F$5:$F$54,0)),"")</f>
      </c>
      <c r="H27" s="13">
        <f>IFERROR(IF(F27="","",F27*G27),"")</f>
      </c>
      <c r="I27" s="10"/>
    </row>
    <row r="28" ht="17" customHeight="1" spans="1:9" x14ac:dyDescent="0.25">
      <c r="A28" s="9"/>
      <c r="B28" s="10"/>
      <c r="C28" s="10"/>
      <c r="D28" s="10"/>
      <c r="E28" s="10"/>
      <c r="F28" s="11"/>
      <c r="G28" s="12">
        <f>IFERROR(INDEX(Tarifas!$D$5:$D$54,MATCH(C28&amp;"|"&amp;D28,Tarifas!$F$5:$F$54,0)),"")</f>
      </c>
      <c r="H28" s="13">
        <f>IFERROR(IF(F28="","",F28*G28),"")</f>
      </c>
      <c r="I28" s="10"/>
    </row>
    <row r="29" ht="17" customHeight="1" spans="1:9" x14ac:dyDescent="0.25">
      <c r="A29" s="9"/>
      <c r="B29" s="10"/>
      <c r="C29" s="10"/>
      <c r="D29" s="10"/>
      <c r="E29" s="10"/>
      <c r="F29" s="11"/>
      <c r="G29" s="12">
        <f>IFERROR(INDEX(Tarifas!$D$5:$D$54,MATCH(C29&amp;"|"&amp;D29,Tarifas!$F$5:$F$54,0)),"")</f>
      </c>
      <c r="H29" s="13">
        <f>IFERROR(IF(F29="","",F29*G29),"")</f>
      </c>
      <c r="I29" s="10"/>
    </row>
    <row r="30" ht="17" customHeight="1" spans="1:9" x14ac:dyDescent="0.25">
      <c r="A30" s="9"/>
      <c r="B30" s="10"/>
      <c r="C30" s="10"/>
      <c r="D30" s="10"/>
      <c r="E30" s="10"/>
      <c r="F30" s="11"/>
      <c r="G30" s="12">
        <f>IFERROR(INDEX(Tarifas!$D$5:$D$54,MATCH(C30&amp;"|"&amp;D30,Tarifas!$F$5:$F$54,0)),"")</f>
      </c>
      <c r="H30" s="13">
        <f>IFERROR(IF(F30="","",F30*G30),"")</f>
      </c>
      <c r="I30" s="10"/>
    </row>
    <row r="31" ht="17" customHeight="1" spans="1:9" x14ac:dyDescent="0.25">
      <c r="A31" s="9"/>
      <c r="B31" s="10"/>
      <c r="C31" s="10"/>
      <c r="D31" s="10"/>
      <c r="E31" s="10"/>
      <c r="F31" s="11"/>
      <c r="G31" s="12">
        <f>IFERROR(INDEX(Tarifas!$D$5:$D$54,MATCH(C31&amp;"|"&amp;D31,Tarifas!$F$5:$F$54,0)),"")</f>
      </c>
      <c r="H31" s="13">
        <f>IFERROR(IF(F31="","",F31*G31),"")</f>
      </c>
      <c r="I31" s="10"/>
    </row>
    <row r="32" ht="17" customHeight="1" spans="1:9" x14ac:dyDescent="0.25">
      <c r="A32" s="9"/>
      <c r="B32" s="10"/>
      <c r="C32" s="10"/>
      <c r="D32" s="10"/>
      <c r="E32" s="10"/>
      <c r="F32" s="11"/>
      <c r="G32" s="12">
        <f>IFERROR(INDEX(Tarifas!$D$5:$D$54,MATCH(C32&amp;"|"&amp;D32,Tarifas!$F$5:$F$54,0)),"")</f>
      </c>
      <c r="H32" s="13">
        <f>IFERROR(IF(F32="","",F32*G32),"")</f>
      </c>
      <c r="I32" s="10"/>
    </row>
    <row r="33" ht="17" customHeight="1" spans="1:9" x14ac:dyDescent="0.25">
      <c r="A33" s="9"/>
      <c r="B33" s="10"/>
      <c r="C33" s="10"/>
      <c r="D33" s="10"/>
      <c r="E33" s="10"/>
      <c r="F33" s="11"/>
      <c r="G33" s="12">
        <f>IFERROR(INDEX(Tarifas!$D$5:$D$54,MATCH(C33&amp;"|"&amp;D33,Tarifas!$F$5:$F$54,0)),"")</f>
      </c>
      <c r="H33" s="13">
        <f>IFERROR(IF(F33="","",F33*G33),"")</f>
      </c>
      <c r="I33" s="10"/>
    </row>
    <row r="34" ht="17" customHeight="1" spans="1:9" x14ac:dyDescent="0.25">
      <c r="A34" s="9"/>
      <c r="B34" s="10"/>
      <c r="C34" s="10"/>
      <c r="D34" s="10"/>
      <c r="E34" s="10"/>
      <c r="F34" s="11"/>
      <c r="G34" s="12">
        <f>IFERROR(INDEX(Tarifas!$D$5:$D$54,MATCH(C34&amp;"|"&amp;D34,Tarifas!$F$5:$F$54,0)),"")</f>
      </c>
      <c r="H34" s="13">
        <f>IFERROR(IF(F34="","",F34*G34),"")</f>
      </c>
      <c r="I34" s="10"/>
    </row>
    <row r="35" ht="17" customHeight="1" spans="1:9" x14ac:dyDescent="0.25">
      <c r="A35" s="9"/>
      <c r="B35" s="10"/>
      <c r="C35" s="10"/>
      <c r="D35" s="10"/>
      <c r="E35" s="10"/>
      <c r="F35" s="11"/>
      <c r="G35" s="12">
        <f>IFERROR(INDEX(Tarifas!$D$5:$D$54,MATCH(C35&amp;"|"&amp;D35,Tarifas!$F$5:$F$54,0)),"")</f>
      </c>
      <c r="H35" s="13">
        <f>IFERROR(IF(F35="","",F35*G35),"")</f>
      </c>
      <c r="I35" s="10"/>
    </row>
    <row r="36" ht="17" customHeight="1" spans="1:9" x14ac:dyDescent="0.25">
      <c r="A36" s="9"/>
      <c r="B36" s="10"/>
      <c r="C36" s="10"/>
      <c r="D36" s="10"/>
      <c r="E36" s="10"/>
      <c r="F36" s="11"/>
      <c r="G36" s="12">
        <f>IFERROR(INDEX(Tarifas!$D$5:$D$54,MATCH(C36&amp;"|"&amp;D36,Tarifas!$F$5:$F$54,0)),"")</f>
      </c>
      <c r="H36" s="13">
        <f>IFERROR(IF(F36="","",F36*G36),"")</f>
      </c>
      <c r="I36" s="10"/>
    </row>
    <row r="37" ht="17" customHeight="1" spans="1:9" x14ac:dyDescent="0.25">
      <c r="A37" s="9"/>
      <c r="B37" s="10"/>
      <c r="C37" s="10"/>
      <c r="D37" s="10"/>
      <c r="E37" s="10"/>
      <c r="F37" s="11"/>
      <c r="G37" s="12">
        <f>IFERROR(INDEX(Tarifas!$D$5:$D$54,MATCH(C37&amp;"|"&amp;D37,Tarifas!$F$5:$F$54,0)),"")</f>
      </c>
      <c r="H37" s="13">
        <f>IFERROR(IF(F37="","",F37*G37),"")</f>
      </c>
      <c r="I37" s="10"/>
    </row>
    <row r="38" ht="17" customHeight="1" spans="1:9" x14ac:dyDescent="0.25">
      <c r="A38" s="9"/>
      <c r="B38" s="10"/>
      <c r="C38" s="10"/>
      <c r="D38" s="10"/>
      <c r="E38" s="10"/>
      <c r="F38" s="11"/>
      <c r="G38" s="12">
        <f>IFERROR(INDEX(Tarifas!$D$5:$D$54,MATCH(C38&amp;"|"&amp;D38,Tarifas!$F$5:$F$54,0)),"")</f>
      </c>
      <c r="H38" s="13">
        <f>IFERROR(IF(F38="","",F38*G38),"")</f>
      </c>
      <c r="I38" s="10"/>
    </row>
    <row r="39" ht="17" customHeight="1" spans="1:9" x14ac:dyDescent="0.25">
      <c r="A39" s="9"/>
      <c r="B39" s="10"/>
      <c r="C39" s="10"/>
      <c r="D39" s="10"/>
      <c r="E39" s="10"/>
      <c r="F39" s="11"/>
      <c r="G39" s="12">
        <f>IFERROR(INDEX(Tarifas!$D$5:$D$54,MATCH(C39&amp;"|"&amp;D39,Tarifas!$F$5:$F$54,0)),"")</f>
      </c>
      <c r="H39" s="13">
        <f>IFERROR(IF(F39="","",F39*G39),"")</f>
      </c>
      <c r="I39" s="10"/>
    </row>
    <row r="40" ht="17" customHeight="1" spans="1:9" x14ac:dyDescent="0.25">
      <c r="A40" s="9"/>
      <c r="B40" s="10"/>
      <c r="C40" s="10"/>
      <c r="D40" s="10"/>
      <c r="E40" s="10"/>
      <c r="F40" s="11"/>
      <c r="G40" s="12">
        <f>IFERROR(INDEX(Tarifas!$D$5:$D$54,MATCH(C40&amp;"|"&amp;D40,Tarifas!$F$5:$F$54,0)),"")</f>
      </c>
      <c r="H40" s="13">
        <f>IFERROR(IF(F40="","",F40*G40),"")</f>
      </c>
      <c r="I40" s="10"/>
    </row>
    <row r="41" ht="17" customHeight="1" spans="1:9" x14ac:dyDescent="0.25">
      <c r="A41" s="9"/>
      <c r="B41" s="10"/>
      <c r="C41" s="10"/>
      <c r="D41" s="10"/>
      <c r="E41" s="10"/>
      <c r="F41" s="11"/>
      <c r="G41" s="12">
        <f>IFERROR(INDEX(Tarifas!$D$5:$D$54,MATCH(C41&amp;"|"&amp;D41,Tarifas!$F$5:$F$54,0)),"")</f>
      </c>
      <c r="H41" s="13">
        <f>IFERROR(IF(F41="","",F41*G41),"")</f>
      </c>
      <c r="I41" s="10"/>
    </row>
    <row r="42" ht="17" customHeight="1" spans="1:9" x14ac:dyDescent="0.25">
      <c r="A42" s="9"/>
      <c r="B42" s="10"/>
      <c r="C42" s="10"/>
      <c r="D42" s="10"/>
      <c r="E42" s="10"/>
      <c r="F42" s="11"/>
      <c r="G42" s="12">
        <f>IFERROR(INDEX(Tarifas!$D$5:$D$54,MATCH(C42&amp;"|"&amp;D42,Tarifas!$F$5:$F$54,0)),"")</f>
      </c>
      <c r="H42" s="13">
        <f>IFERROR(IF(F42="","",F42*G42),"")</f>
      </c>
      <c r="I42" s="10"/>
    </row>
    <row r="43" ht="17" customHeight="1" spans="1:9" x14ac:dyDescent="0.25">
      <c r="A43" s="9"/>
      <c r="B43" s="10"/>
      <c r="C43" s="10"/>
      <c r="D43" s="10"/>
      <c r="E43" s="10"/>
      <c r="F43" s="11"/>
      <c r="G43" s="12">
        <f>IFERROR(INDEX(Tarifas!$D$5:$D$54,MATCH(C43&amp;"|"&amp;D43,Tarifas!$F$5:$F$54,0)),"")</f>
      </c>
      <c r="H43" s="13">
        <f>IFERROR(IF(F43="","",F43*G43),"")</f>
      </c>
      <c r="I43" s="10"/>
    </row>
    <row r="44" ht="17" customHeight="1" spans="1:9" x14ac:dyDescent="0.25">
      <c r="A44" s="9"/>
      <c r="B44" s="10"/>
      <c r="C44" s="10"/>
      <c r="D44" s="10"/>
      <c r="E44" s="10"/>
      <c r="F44" s="11"/>
      <c r="G44" s="12">
        <f>IFERROR(INDEX(Tarifas!$D$5:$D$54,MATCH(C44&amp;"|"&amp;D44,Tarifas!$F$5:$F$54,0)),"")</f>
      </c>
      <c r="H44" s="13">
        <f>IFERROR(IF(F44="","",F44*G44),"")</f>
      </c>
      <c r="I44" s="10"/>
    </row>
    <row r="45" ht="17" customHeight="1" spans="1:9" x14ac:dyDescent="0.25">
      <c r="A45" s="9"/>
      <c r="B45" s="10"/>
      <c r="C45" s="10"/>
      <c r="D45" s="10"/>
      <c r="E45" s="10"/>
      <c r="F45" s="11"/>
      <c r="G45" s="12">
        <f>IFERROR(INDEX(Tarifas!$D$5:$D$54,MATCH(C45&amp;"|"&amp;D45,Tarifas!$F$5:$F$54,0)),"")</f>
      </c>
      <c r="H45" s="13">
        <f>IFERROR(IF(F45="","",F45*G45),"")</f>
      </c>
      <c r="I45" s="10"/>
    </row>
    <row r="46" ht="17" customHeight="1" spans="1:9" x14ac:dyDescent="0.25">
      <c r="A46" s="9"/>
      <c r="B46" s="10"/>
      <c r="C46" s="10"/>
      <c r="D46" s="10"/>
      <c r="E46" s="10"/>
      <c r="F46" s="11"/>
      <c r="G46" s="12">
        <f>IFERROR(INDEX(Tarifas!$D$5:$D$54,MATCH(C46&amp;"|"&amp;D46,Tarifas!$F$5:$F$54,0)),"")</f>
      </c>
      <c r="H46" s="13">
        <f>IFERROR(IF(F46="","",F46*G46),"")</f>
      </c>
      <c r="I46" s="10"/>
    </row>
    <row r="47" ht="17" customHeight="1" spans="1:9" x14ac:dyDescent="0.25">
      <c r="A47" s="9"/>
      <c r="B47" s="10"/>
      <c r="C47" s="10"/>
      <c r="D47" s="10"/>
      <c r="E47" s="10"/>
      <c r="F47" s="11"/>
      <c r="G47" s="12">
        <f>IFERROR(INDEX(Tarifas!$D$5:$D$54,MATCH(C47&amp;"|"&amp;D47,Tarifas!$F$5:$F$54,0)),"")</f>
      </c>
      <c r="H47" s="13">
        <f>IFERROR(IF(F47="","",F47*G47),"")</f>
      </c>
      <c r="I47" s="10"/>
    </row>
    <row r="48" ht="17" customHeight="1" spans="1:9" x14ac:dyDescent="0.25">
      <c r="A48" s="9"/>
      <c r="B48" s="10"/>
      <c r="C48" s="10"/>
      <c r="D48" s="10"/>
      <c r="E48" s="10"/>
      <c r="F48" s="11"/>
      <c r="G48" s="12">
        <f>IFERROR(INDEX(Tarifas!$D$5:$D$54,MATCH(C48&amp;"|"&amp;D48,Tarifas!$F$5:$F$54,0)),"")</f>
      </c>
      <c r="H48" s="13">
        <f>IFERROR(IF(F48="","",F48*G48),"")</f>
      </c>
      <c r="I48" s="10"/>
    </row>
    <row r="49" ht="17" customHeight="1" spans="1:9" x14ac:dyDescent="0.25">
      <c r="A49" s="9"/>
      <c r="B49" s="10"/>
      <c r="C49" s="10"/>
      <c r="D49" s="10"/>
      <c r="E49" s="10"/>
      <c r="F49" s="11"/>
      <c r="G49" s="12">
        <f>IFERROR(INDEX(Tarifas!$D$5:$D$54,MATCH(C49&amp;"|"&amp;D49,Tarifas!$F$5:$F$54,0)),"")</f>
      </c>
      <c r="H49" s="13">
        <f>IFERROR(IF(F49="","",F49*G49),"")</f>
      </c>
      <c r="I49" s="10"/>
    </row>
    <row r="50" ht="17" customHeight="1" spans="1:9" x14ac:dyDescent="0.25">
      <c r="A50" s="9"/>
      <c r="B50" s="10"/>
      <c r="C50" s="10"/>
      <c r="D50" s="10"/>
      <c r="E50" s="10"/>
      <c r="F50" s="11"/>
      <c r="G50" s="12">
        <f>IFERROR(INDEX(Tarifas!$D$5:$D$54,MATCH(C50&amp;"|"&amp;D50,Tarifas!$F$5:$F$54,0)),"")</f>
      </c>
      <c r="H50" s="13">
        <f>IFERROR(IF(F50="","",F50*G50),"")</f>
      </c>
      <c r="I50" s="10"/>
    </row>
    <row r="51" ht="17" customHeight="1" spans="1:9" x14ac:dyDescent="0.25">
      <c r="A51" s="9"/>
      <c r="B51" s="10"/>
      <c r="C51" s="10"/>
      <c r="D51" s="10"/>
      <c r="E51" s="10"/>
      <c r="F51" s="11"/>
      <c r="G51" s="12">
        <f>IFERROR(INDEX(Tarifas!$D$5:$D$54,MATCH(C51&amp;"|"&amp;D51,Tarifas!$F$5:$F$54,0)),"")</f>
      </c>
      <c r="H51" s="13">
        <f>IFERROR(IF(F51="","",F51*G51),"")</f>
      </c>
      <c r="I51" s="10"/>
    </row>
    <row r="52" ht="17" customHeight="1" spans="1:9" x14ac:dyDescent="0.25">
      <c r="A52" s="9"/>
      <c r="B52" s="10"/>
      <c r="C52" s="10"/>
      <c r="D52" s="10"/>
      <c r="E52" s="10"/>
      <c r="F52" s="11"/>
      <c r="G52" s="12">
        <f>IFERROR(INDEX(Tarifas!$D$5:$D$54,MATCH(C52&amp;"|"&amp;D52,Tarifas!$F$5:$F$54,0)),"")</f>
      </c>
      <c r="H52" s="13">
        <f>IFERROR(IF(F52="","",F52*G52),"")</f>
      </c>
      <c r="I52" s="10"/>
    </row>
    <row r="53" ht="17" customHeight="1" spans="1:9" x14ac:dyDescent="0.25">
      <c r="A53" s="9"/>
      <c r="B53" s="10"/>
      <c r="C53" s="10"/>
      <c r="D53" s="10"/>
      <c r="E53" s="10"/>
      <c r="F53" s="11"/>
      <c r="G53" s="12">
        <f>IFERROR(INDEX(Tarifas!$D$5:$D$54,MATCH(C53&amp;"|"&amp;D53,Tarifas!$F$5:$F$54,0)),"")</f>
      </c>
      <c r="H53" s="13">
        <f>IFERROR(IF(F53="","",F53*G53),"")</f>
      </c>
      <c r="I53" s="10"/>
    </row>
    <row r="54" ht="17" customHeight="1" spans="1:9" x14ac:dyDescent="0.25">
      <c r="A54" s="9"/>
      <c r="B54" s="10"/>
      <c r="C54" s="10"/>
      <c r="D54" s="10"/>
      <c r="E54" s="10"/>
      <c r="F54" s="11"/>
      <c r="G54" s="12">
        <f>IFERROR(INDEX(Tarifas!$D$5:$D$54,MATCH(C54&amp;"|"&amp;D54,Tarifas!$F$5:$F$54,0)),"")</f>
      </c>
      <c r="H54" s="13">
        <f>IFERROR(IF(F54="","",F54*G54),"")</f>
      </c>
      <c r="I54" s="10"/>
    </row>
    <row r="55" ht="17" customHeight="1" spans="1:9" x14ac:dyDescent="0.25">
      <c r="A55" s="9"/>
      <c r="B55" s="10"/>
      <c r="C55" s="10"/>
      <c r="D55" s="10"/>
      <c r="E55" s="10"/>
      <c r="F55" s="11"/>
      <c r="G55" s="12">
        <f>IFERROR(INDEX(Tarifas!$D$5:$D$54,MATCH(C55&amp;"|"&amp;D55,Tarifas!$F$5:$F$54,0)),"")</f>
      </c>
      <c r="H55" s="13">
        <f>IFERROR(IF(F55="","",F55*G55),"")</f>
      </c>
      <c r="I55" s="10"/>
    </row>
    <row r="56" ht="17" customHeight="1" spans="1:9" x14ac:dyDescent="0.25">
      <c r="A56" s="9"/>
      <c r="B56" s="10"/>
      <c r="C56" s="10"/>
      <c r="D56" s="10"/>
      <c r="E56" s="10"/>
      <c r="F56" s="11"/>
      <c r="G56" s="12">
        <f>IFERROR(INDEX(Tarifas!$D$5:$D$54,MATCH(C56&amp;"|"&amp;D56,Tarifas!$F$5:$F$54,0)),"")</f>
      </c>
      <c r="H56" s="13">
        <f>IFERROR(IF(F56="","",F56*G56),"")</f>
      </c>
      <c r="I56" s="10"/>
    </row>
    <row r="57" ht="17" customHeight="1" spans="1:9" x14ac:dyDescent="0.25">
      <c r="A57" s="9"/>
      <c r="B57" s="10"/>
      <c r="C57" s="10"/>
      <c r="D57" s="10"/>
      <c r="E57" s="10"/>
      <c r="F57" s="11"/>
      <c r="G57" s="12">
        <f>IFERROR(INDEX(Tarifas!$D$5:$D$54,MATCH(C57&amp;"|"&amp;D57,Tarifas!$F$5:$F$54,0)),"")</f>
      </c>
      <c r="H57" s="13">
        <f>IFERROR(IF(F57="","",F57*G57),"")</f>
      </c>
      <c r="I57" s="10"/>
    </row>
    <row r="58" ht="17" customHeight="1" spans="1:9" x14ac:dyDescent="0.25">
      <c r="A58" s="9"/>
      <c r="B58" s="10"/>
      <c r="C58" s="10"/>
      <c r="D58" s="10"/>
      <c r="E58" s="10"/>
      <c r="F58" s="11"/>
      <c r="G58" s="12">
        <f>IFERROR(INDEX(Tarifas!$D$5:$D$54,MATCH(C58&amp;"|"&amp;D58,Tarifas!$F$5:$F$54,0)),"")</f>
      </c>
      <c r="H58" s="13">
        <f>IFERROR(IF(F58="","",F58*G58),"")</f>
      </c>
      <c r="I58" s="10"/>
    </row>
    <row r="59" ht="17" customHeight="1" spans="1:9" x14ac:dyDescent="0.25">
      <c r="A59" s="9"/>
      <c r="B59" s="10"/>
      <c r="C59" s="10"/>
      <c r="D59" s="10"/>
      <c r="E59" s="10"/>
      <c r="F59" s="11"/>
      <c r="G59" s="12">
        <f>IFERROR(INDEX(Tarifas!$D$5:$D$54,MATCH(C59&amp;"|"&amp;D59,Tarifas!$F$5:$F$54,0)),"")</f>
      </c>
      <c r="H59" s="13">
        <f>IFERROR(IF(F59="","",F59*G59),"")</f>
      </c>
      <c r="I59" s="10"/>
    </row>
    <row r="60" ht="17" customHeight="1" spans="1:9" x14ac:dyDescent="0.25">
      <c r="A60" s="9"/>
      <c r="B60" s="10"/>
      <c r="C60" s="10"/>
      <c r="D60" s="10"/>
      <c r="E60" s="10"/>
      <c r="F60" s="11"/>
      <c r="G60" s="12">
        <f>IFERROR(INDEX(Tarifas!$D$5:$D$54,MATCH(C60&amp;"|"&amp;D60,Tarifas!$F$5:$F$54,0)),"")</f>
      </c>
      <c r="H60" s="13">
        <f>IFERROR(IF(F60="","",F60*G60),"")</f>
      </c>
      <c r="I60" s="10"/>
    </row>
    <row r="61" ht="17" customHeight="1" spans="1:9" x14ac:dyDescent="0.25">
      <c r="A61" s="9"/>
      <c r="B61" s="10"/>
      <c r="C61" s="10"/>
      <c r="D61" s="10"/>
      <c r="E61" s="10"/>
      <c r="F61" s="11"/>
      <c r="G61" s="12">
        <f>IFERROR(INDEX(Tarifas!$D$5:$D$54,MATCH(C61&amp;"|"&amp;D61,Tarifas!$F$5:$F$54,0)),"")</f>
      </c>
      <c r="H61" s="13">
        <f>IFERROR(IF(F61="","",F61*G61),"")</f>
      </c>
      <c r="I61" s="10"/>
    </row>
    <row r="62" ht="17" customHeight="1" spans="1:9" x14ac:dyDescent="0.25">
      <c r="A62" s="9"/>
      <c r="B62" s="10"/>
      <c r="C62" s="10"/>
      <c r="D62" s="10"/>
      <c r="E62" s="10"/>
      <c r="F62" s="11"/>
      <c r="G62" s="12">
        <f>IFERROR(INDEX(Tarifas!$D$5:$D$54,MATCH(C62&amp;"|"&amp;D62,Tarifas!$F$5:$F$54,0)),"")</f>
      </c>
      <c r="H62" s="13">
        <f>IFERROR(IF(F62="","",F62*G62),"")</f>
      </c>
      <c r="I62" s="10"/>
    </row>
    <row r="63" ht="17" customHeight="1" spans="1:9" x14ac:dyDescent="0.25">
      <c r="A63" s="9"/>
      <c r="B63" s="10"/>
      <c r="C63" s="10"/>
      <c r="D63" s="10"/>
      <c r="E63" s="10"/>
      <c r="F63" s="11"/>
      <c r="G63" s="12">
        <f>IFERROR(INDEX(Tarifas!$D$5:$D$54,MATCH(C63&amp;"|"&amp;D63,Tarifas!$F$5:$F$54,0)),"")</f>
      </c>
      <c r="H63" s="13">
        <f>IFERROR(IF(F63="","",F63*G63),"")</f>
      </c>
      <c r="I63" s="10"/>
    </row>
    <row r="64" ht="17" customHeight="1" spans="1:9" x14ac:dyDescent="0.25">
      <c r="A64" s="9"/>
      <c r="B64" s="10"/>
      <c r="C64" s="10"/>
      <c r="D64" s="10"/>
      <c r="E64" s="10"/>
      <c r="F64" s="11"/>
      <c r="G64" s="12">
        <f>IFERROR(INDEX(Tarifas!$D$5:$D$54,MATCH(C64&amp;"|"&amp;D64,Tarifas!$F$5:$F$54,0)),"")</f>
      </c>
      <c r="H64" s="13">
        <f>IFERROR(IF(F64="","",F64*G64),"")</f>
      </c>
      <c r="I64" s="10"/>
    </row>
    <row r="65" ht="17" customHeight="1" spans="1:9" x14ac:dyDescent="0.25">
      <c r="A65" s="9"/>
      <c r="B65" s="10"/>
      <c r="C65" s="10"/>
      <c r="D65" s="10"/>
      <c r="E65" s="10"/>
      <c r="F65" s="11"/>
      <c r="G65" s="12">
        <f>IFERROR(INDEX(Tarifas!$D$5:$D$54,MATCH(C65&amp;"|"&amp;D65,Tarifas!$F$5:$F$54,0)),"")</f>
      </c>
      <c r="H65" s="13">
        <f>IFERROR(IF(F65="","",F65*G65),"")</f>
      </c>
      <c r="I65" s="10"/>
    </row>
    <row r="66" ht="17" customHeight="1" spans="1:9" x14ac:dyDescent="0.25">
      <c r="A66" s="9"/>
      <c r="B66" s="10"/>
      <c r="C66" s="10"/>
      <c r="D66" s="10"/>
      <c r="E66" s="10"/>
      <c r="F66" s="11"/>
      <c r="G66" s="12">
        <f>IFERROR(INDEX(Tarifas!$D$5:$D$54,MATCH(C66&amp;"|"&amp;D66,Tarifas!$F$5:$F$54,0)),"")</f>
      </c>
      <c r="H66" s="13">
        <f>IFERROR(IF(F66="","",F66*G66),"")</f>
      </c>
      <c r="I66" s="10"/>
    </row>
    <row r="67" ht="17" customHeight="1" spans="1:9" x14ac:dyDescent="0.25">
      <c r="A67" s="9"/>
      <c r="B67" s="10"/>
      <c r="C67" s="10"/>
      <c r="D67" s="10"/>
      <c r="E67" s="10"/>
      <c r="F67" s="11"/>
      <c r="G67" s="12">
        <f>IFERROR(INDEX(Tarifas!$D$5:$D$54,MATCH(C67&amp;"|"&amp;D67,Tarifas!$F$5:$F$54,0)),"")</f>
      </c>
      <c r="H67" s="13">
        <f>IFERROR(IF(F67="","",F67*G67),"")</f>
      </c>
      <c r="I67" s="10"/>
    </row>
    <row r="68" ht="17" customHeight="1" spans="1:9" x14ac:dyDescent="0.25">
      <c r="A68" s="9"/>
      <c r="B68" s="10"/>
      <c r="C68" s="10"/>
      <c r="D68" s="10"/>
      <c r="E68" s="10"/>
      <c r="F68" s="11"/>
      <c r="G68" s="12">
        <f>IFERROR(INDEX(Tarifas!$D$5:$D$54,MATCH(C68&amp;"|"&amp;D68,Tarifas!$F$5:$F$54,0)),"")</f>
      </c>
      <c r="H68" s="13">
        <f>IFERROR(IF(F68="","",F68*G68),"")</f>
      </c>
      <c r="I68" s="10"/>
    </row>
    <row r="69" ht="17" customHeight="1" spans="1:9" x14ac:dyDescent="0.25">
      <c r="A69" s="9"/>
      <c r="B69" s="10"/>
      <c r="C69" s="10"/>
      <c r="D69" s="10"/>
      <c r="E69" s="10"/>
      <c r="F69" s="11"/>
      <c r="G69" s="12">
        <f>IFERROR(INDEX(Tarifas!$D$5:$D$54,MATCH(C69&amp;"|"&amp;D69,Tarifas!$F$5:$F$54,0)),"")</f>
      </c>
      <c r="H69" s="13">
        <f>IFERROR(IF(F69="","",F69*G69),"")</f>
      </c>
      <c r="I69" s="10"/>
    </row>
    <row r="70" ht="17" customHeight="1" spans="1:9" x14ac:dyDescent="0.25">
      <c r="A70" s="9"/>
      <c r="B70" s="10"/>
      <c r="C70" s="10"/>
      <c r="D70" s="10"/>
      <c r="E70" s="10"/>
      <c r="F70" s="11"/>
      <c r="G70" s="12">
        <f>IFERROR(INDEX(Tarifas!$D$5:$D$54,MATCH(C70&amp;"|"&amp;D70,Tarifas!$F$5:$F$54,0)),"")</f>
      </c>
      <c r="H70" s="13">
        <f>IFERROR(IF(F70="","",F70*G70),"")</f>
      </c>
      <c r="I70" s="10"/>
    </row>
    <row r="71" ht="17" customHeight="1" spans="1:9" x14ac:dyDescent="0.25">
      <c r="A71" s="9"/>
      <c r="B71" s="10"/>
      <c r="C71" s="10"/>
      <c r="D71" s="10"/>
      <c r="E71" s="10"/>
      <c r="F71" s="11"/>
      <c r="G71" s="12">
        <f>IFERROR(INDEX(Tarifas!$D$5:$D$54,MATCH(C71&amp;"|"&amp;D71,Tarifas!$F$5:$F$54,0)),"")</f>
      </c>
      <c r="H71" s="13">
        <f>IFERROR(IF(F71="","",F71*G71),"")</f>
      </c>
      <c r="I71" s="10"/>
    </row>
    <row r="72" ht="17" customHeight="1" spans="1:9" x14ac:dyDescent="0.25">
      <c r="A72" s="9"/>
      <c r="B72" s="10"/>
      <c r="C72" s="10"/>
      <c r="D72" s="10"/>
      <c r="E72" s="10"/>
      <c r="F72" s="11"/>
      <c r="G72" s="12">
        <f>IFERROR(INDEX(Tarifas!$D$5:$D$54,MATCH(C72&amp;"|"&amp;D72,Tarifas!$F$5:$F$54,0)),"")</f>
      </c>
      <c r="H72" s="13">
        <f>IFERROR(IF(F72="","",F72*G72),"")</f>
      </c>
      <c r="I72" s="10"/>
    </row>
    <row r="73" ht="17" customHeight="1" spans="1:9" x14ac:dyDescent="0.25">
      <c r="A73" s="9"/>
      <c r="B73" s="10"/>
      <c r="C73" s="10"/>
      <c r="D73" s="10"/>
      <c r="E73" s="10"/>
      <c r="F73" s="11"/>
      <c r="G73" s="12">
        <f>IFERROR(INDEX(Tarifas!$D$5:$D$54,MATCH(C73&amp;"|"&amp;D73,Tarifas!$F$5:$F$54,0)),"")</f>
      </c>
      <c r="H73" s="13">
        <f>IFERROR(IF(F73="","",F73*G73),"")</f>
      </c>
      <c r="I73" s="10"/>
    </row>
    <row r="74" ht="17" customHeight="1" spans="1:9" x14ac:dyDescent="0.25">
      <c r="A74" s="9"/>
      <c r="B74" s="10"/>
      <c r="C74" s="10"/>
      <c r="D74" s="10"/>
      <c r="E74" s="10"/>
      <c r="F74" s="11"/>
      <c r="G74" s="12">
        <f>IFERROR(INDEX(Tarifas!$D$5:$D$54,MATCH(C74&amp;"|"&amp;D74,Tarifas!$F$5:$F$54,0)),"")</f>
      </c>
      <c r="H74" s="13">
        <f>IFERROR(IF(F74="","",F74*G74),"")</f>
      </c>
      <c r="I74" s="10"/>
    </row>
    <row r="75" ht="17" customHeight="1" spans="1:9" x14ac:dyDescent="0.25">
      <c r="A75" s="9"/>
      <c r="B75" s="10"/>
      <c r="C75" s="10"/>
      <c r="D75" s="10"/>
      <c r="E75" s="10"/>
      <c r="F75" s="11"/>
      <c r="G75" s="12">
        <f>IFERROR(INDEX(Tarifas!$D$5:$D$54,MATCH(C75&amp;"|"&amp;D75,Tarifas!$F$5:$F$54,0)),"")</f>
      </c>
      <c r="H75" s="13">
        <f>IFERROR(IF(F75="","",F75*G75),"")</f>
      </c>
      <c r="I75" s="10"/>
    </row>
    <row r="76" ht="17" customHeight="1" spans="1:9" x14ac:dyDescent="0.25">
      <c r="A76" s="9"/>
      <c r="B76" s="10"/>
      <c r="C76" s="10"/>
      <c r="D76" s="10"/>
      <c r="E76" s="10"/>
      <c r="F76" s="11"/>
      <c r="G76" s="12">
        <f>IFERROR(INDEX(Tarifas!$D$5:$D$54,MATCH(C76&amp;"|"&amp;D76,Tarifas!$F$5:$F$54,0)),"")</f>
      </c>
      <c r="H76" s="13">
        <f>IFERROR(IF(F76="","",F76*G76),"")</f>
      </c>
      <c r="I76" s="10"/>
    </row>
    <row r="77" ht="17" customHeight="1" spans="1:9" x14ac:dyDescent="0.25">
      <c r="A77" s="9"/>
      <c r="B77" s="10"/>
      <c r="C77" s="10"/>
      <c r="D77" s="10"/>
      <c r="E77" s="10"/>
      <c r="F77" s="11"/>
      <c r="G77" s="12">
        <f>IFERROR(INDEX(Tarifas!$D$5:$D$54,MATCH(C77&amp;"|"&amp;D77,Tarifas!$F$5:$F$54,0)),"")</f>
      </c>
      <c r="H77" s="13">
        <f>IFERROR(IF(F77="","",F77*G77),"")</f>
      </c>
      <c r="I77" s="10"/>
    </row>
    <row r="78" ht="17" customHeight="1" spans="1:9" x14ac:dyDescent="0.25">
      <c r="A78" s="9"/>
      <c r="B78" s="10"/>
      <c r="C78" s="10"/>
      <c r="D78" s="10"/>
      <c r="E78" s="10"/>
      <c r="F78" s="11"/>
      <c r="G78" s="12">
        <f>IFERROR(INDEX(Tarifas!$D$5:$D$54,MATCH(C78&amp;"|"&amp;D78,Tarifas!$F$5:$F$54,0)),"")</f>
      </c>
      <c r="H78" s="13">
        <f>IFERROR(IF(F78="","",F78*G78),"")</f>
      </c>
      <c r="I78" s="10"/>
    </row>
    <row r="79" ht="17" customHeight="1" spans="1:9" x14ac:dyDescent="0.25">
      <c r="A79" s="9"/>
      <c r="B79" s="10"/>
      <c r="C79" s="10"/>
      <c r="D79" s="10"/>
      <c r="E79" s="10"/>
      <c r="F79" s="11"/>
      <c r="G79" s="12">
        <f>IFERROR(INDEX(Tarifas!$D$5:$D$54,MATCH(C79&amp;"|"&amp;D79,Tarifas!$F$5:$F$54,0)),"")</f>
      </c>
      <c r="H79" s="13">
        <f>IFERROR(IF(F79="","",F79*G79),"")</f>
      </c>
      <c r="I79" s="10"/>
    </row>
    <row r="80" ht="17" customHeight="1" spans="1:9" x14ac:dyDescent="0.25">
      <c r="A80" s="9"/>
      <c r="B80" s="10"/>
      <c r="C80" s="10"/>
      <c r="D80" s="10"/>
      <c r="E80" s="10"/>
      <c r="F80" s="11"/>
      <c r="G80" s="12">
        <f>IFERROR(INDEX(Tarifas!$D$5:$D$54,MATCH(C80&amp;"|"&amp;D80,Tarifas!$F$5:$F$54,0)),"")</f>
      </c>
      <c r="H80" s="13">
        <f>IFERROR(IF(F80="","",F80*G80),"")</f>
      </c>
      <c r="I80" s="10"/>
    </row>
    <row r="81" ht="17" customHeight="1" spans="1:9" x14ac:dyDescent="0.25">
      <c r="A81" s="9"/>
      <c r="B81" s="10"/>
      <c r="C81" s="10"/>
      <c r="D81" s="10"/>
      <c r="E81" s="10"/>
      <c r="F81" s="11"/>
      <c r="G81" s="12">
        <f>IFERROR(INDEX(Tarifas!$D$5:$D$54,MATCH(C81&amp;"|"&amp;D81,Tarifas!$F$5:$F$54,0)),"")</f>
      </c>
      <c r="H81" s="13">
        <f>IFERROR(IF(F81="","",F81*G81),"")</f>
      </c>
      <c r="I81" s="10"/>
    </row>
    <row r="82" ht="17" customHeight="1" spans="1:9" x14ac:dyDescent="0.25">
      <c r="A82" s="9"/>
      <c r="B82" s="10"/>
      <c r="C82" s="10"/>
      <c r="D82" s="10"/>
      <c r="E82" s="10"/>
      <c r="F82" s="11"/>
      <c r="G82" s="12">
        <f>IFERROR(INDEX(Tarifas!$D$5:$D$54,MATCH(C82&amp;"|"&amp;D82,Tarifas!$F$5:$F$54,0)),"")</f>
      </c>
      <c r="H82" s="13">
        <f>IFERROR(IF(F82="","",F82*G82),"")</f>
      </c>
      <c r="I82" s="10"/>
    </row>
    <row r="83" ht="17" customHeight="1" spans="1:9" x14ac:dyDescent="0.25">
      <c r="A83" s="9"/>
      <c r="B83" s="10"/>
      <c r="C83" s="10"/>
      <c r="D83" s="10"/>
      <c r="E83" s="10"/>
      <c r="F83" s="11"/>
      <c r="G83" s="12">
        <f>IFERROR(INDEX(Tarifas!$D$5:$D$54,MATCH(C83&amp;"|"&amp;D83,Tarifas!$F$5:$F$54,0)),"")</f>
      </c>
      <c r="H83" s="13">
        <f>IFERROR(IF(F83="","",F83*G83),"")</f>
      </c>
      <c r="I83" s="10"/>
    </row>
    <row r="84" ht="17" customHeight="1" spans="1:9" x14ac:dyDescent="0.25">
      <c r="A84" s="9"/>
      <c r="B84" s="10"/>
      <c r="C84" s="10"/>
      <c r="D84" s="10"/>
      <c r="E84" s="10"/>
      <c r="F84" s="11"/>
      <c r="G84" s="12">
        <f>IFERROR(INDEX(Tarifas!$D$5:$D$54,MATCH(C84&amp;"|"&amp;D84,Tarifas!$F$5:$F$54,0)),"")</f>
      </c>
      <c r="H84" s="13">
        <f>IFERROR(IF(F84="","",F84*G84),"")</f>
      </c>
      <c r="I84" s="10"/>
    </row>
    <row r="85" ht="17" customHeight="1" spans="1:9" x14ac:dyDescent="0.25">
      <c r="A85" s="9"/>
      <c r="B85" s="10"/>
      <c r="C85" s="10"/>
      <c r="D85" s="10"/>
      <c r="E85" s="10"/>
      <c r="F85" s="11"/>
      <c r="G85" s="12">
        <f>IFERROR(INDEX(Tarifas!$D$5:$D$54,MATCH(C85&amp;"|"&amp;D85,Tarifas!$F$5:$F$54,0)),"")</f>
      </c>
      <c r="H85" s="13">
        <f>IFERROR(IF(F85="","",F85*G85),"")</f>
      </c>
      <c r="I85" s="10"/>
    </row>
    <row r="86" ht="17" customHeight="1" spans="1:9" x14ac:dyDescent="0.25">
      <c r="A86" s="9"/>
      <c r="B86" s="10"/>
      <c r="C86" s="10"/>
      <c r="D86" s="10"/>
      <c r="E86" s="10"/>
      <c r="F86" s="11"/>
      <c r="G86" s="12">
        <f>IFERROR(INDEX(Tarifas!$D$5:$D$54,MATCH(C86&amp;"|"&amp;D86,Tarifas!$F$5:$F$54,0)),"")</f>
      </c>
      <c r="H86" s="13">
        <f>IFERROR(IF(F86="","",F86*G86),"")</f>
      </c>
      <c r="I86" s="10"/>
    </row>
    <row r="87" ht="17" customHeight="1" spans="1:9" x14ac:dyDescent="0.25">
      <c r="A87" s="9"/>
      <c r="B87" s="10"/>
      <c r="C87" s="10"/>
      <c r="D87" s="10"/>
      <c r="E87" s="10"/>
      <c r="F87" s="11"/>
      <c r="G87" s="12">
        <f>IFERROR(INDEX(Tarifas!$D$5:$D$54,MATCH(C87&amp;"|"&amp;D87,Tarifas!$F$5:$F$54,0)),"")</f>
      </c>
      <c r="H87" s="13">
        <f>IFERROR(IF(F87="","",F87*G87),"")</f>
      </c>
      <c r="I87" s="10"/>
    </row>
    <row r="88" ht="17" customHeight="1" spans="1:9" x14ac:dyDescent="0.25">
      <c r="A88" s="9"/>
      <c r="B88" s="10"/>
      <c r="C88" s="10"/>
      <c r="D88" s="10"/>
      <c r="E88" s="10"/>
      <c r="F88" s="11"/>
      <c r="G88" s="12">
        <f>IFERROR(INDEX(Tarifas!$D$5:$D$54,MATCH(C88&amp;"|"&amp;D88,Tarifas!$F$5:$F$54,0)),"")</f>
      </c>
      <c r="H88" s="13">
        <f>IFERROR(IF(F88="","",F88*G88),"")</f>
      </c>
      <c r="I88" s="10"/>
    </row>
    <row r="89" ht="17" customHeight="1" spans="1:9" x14ac:dyDescent="0.25">
      <c r="A89" s="9"/>
      <c r="B89" s="10"/>
      <c r="C89" s="10"/>
      <c r="D89" s="10"/>
      <c r="E89" s="10"/>
      <c r="F89" s="11"/>
      <c r="G89" s="12">
        <f>IFERROR(INDEX(Tarifas!$D$5:$D$54,MATCH(C89&amp;"|"&amp;D89,Tarifas!$F$5:$F$54,0)),"")</f>
      </c>
      <c r="H89" s="13">
        <f>IFERROR(IF(F89="","",F89*G89),"")</f>
      </c>
      <c r="I89" s="10"/>
    </row>
    <row r="90" ht="17" customHeight="1" spans="1:9" x14ac:dyDescent="0.25">
      <c r="A90" s="9"/>
      <c r="B90" s="10"/>
      <c r="C90" s="10"/>
      <c r="D90" s="10"/>
      <c r="E90" s="10"/>
      <c r="F90" s="11"/>
      <c r="G90" s="12">
        <f>IFERROR(INDEX(Tarifas!$D$5:$D$54,MATCH(C90&amp;"|"&amp;D90,Tarifas!$F$5:$F$54,0)),"")</f>
      </c>
      <c r="H90" s="13">
        <f>IFERROR(IF(F90="","",F90*G90),"")</f>
      </c>
      <c r="I90" s="10"/>
    </row>
    <row r="91" ht="17" customHeight="1" spans="1:9" x14ac:dyDescent="0.25">
      <c r="A91" s="9"/>
      <c r="B91" s="10"/>
      <c r="C91" s="10"/>
      <c r="D91" s="10"/>
      <c r="E91" s="10"/>
      <c r="F91" s="11"/>
      <c r="G91" s="12">
        <f>IFERROR(INDEX(Tarifas!$D$5:$D$54,MATCH(C91&amp;"|"&amp;D91,Tarifas!$F$5:$F$54,0)),"")</f>
      </c>
      <c r="H91" s="13">
        <f>IFERROR(IF(F91="","",F91*G91),"")</f>
      </c>
      <c r="I91" s="10"/>
    </row>
    <row r="92" ht="17" customHeight="1" spans="1:9" x14ac:dyDescent="0.25">
      <c r="A92" s="9"/>
      <c r="B92" s="10"/>
      <c r="C92" s="10"/>
      <c r="D92" s="10"/>
      <c r="E92" s="10"/>
      <c r="F92" s="11"/>
      <c r="G92" s="12">
        <f>IFERROR(INDEX(Tarifas!$D$5:$D$54,MATCH(C92&amp;"|"&amp;D92,Tarifas!$F$5:$F$54,0)),"")</f>
      </c>
      <c r="H92" s="13">
        <f>IFERROR(IF(F92="","",F92*G92),"")</f>
      </c>
      <c r="I92" s="10"/>
    </row>
    <row r="93" ht="17" customHeight="1" spans="1:9" x14ac:dyDescent="0.25">
      <c r="A93" s="9"/>
      <c r="B93" s="10"/>
      <c r="C93" s="10"/>
      <c r="D93" s="10"/>
      <c r="E93" s="10"/>
      <c r="F93" s="11"/>
      <c r="G93" s="12">
        <f>IFERROR(INDEX(Tarifas!$D$5:$D$54,MATCH(C93&amp;"|"&amp;D93,Tarifas!$F$5:$F$54,0)),"")</f>
      </c>
      <c r="H93" s="13">
        <f>IFERROR(IF(F93="","",F93*G93),"")</f>
      </c>
      <c r="I93" s="10"/>
    </row>
    <row r="94" ht="17" customHeight="1" spans="1:9" x14ac:dyDescent="0.25">
      <c r="A94" s="9"/>
      <c r="B94" s="10"/>
      <c r="C94" s="10"/>
      <c r="D94" s="10"/>
      <c r="E94" s="10"/>
      <c r="F94" s="11"/>
      <c r="G94" s="12">
        <f>IFERROR(INDEX(Tarifas!$D$5:$D$54,MATCH(C94&amp;"|"&amp;D94,Tarifas!$F$5:$F$54,0)),"")</f>
      </c>
      <c r="H94" s="13">
        <f>IFERROR(IF(F94="","",F94*G94),"")</f>
      </c>
      <c r="I94" s="10"/>
    </row>
    <row r="95" ht="17" customHeight="1" spans="1:9" x14ac:dyDescent="0.25">
      <c r="A95" s="9"/>
      <c r="B95" s="10"/>
      <c r="C95" s="10"/>
      <c r="D95" s="10"/>
      <c r="E95" s="10"/>
      <c r="F95" s="11"/>
      <c r="G95" s="12">
        <f>IFERROR(INDEX(Tarifas!$D$5:$D$54,MATCH(C95&amp;"|"&amp;D95,Tarifas!$F$5:$F$54,0)),"")</f>
      </c>
      <c r="H95" s="13">
        <f>IFERROR(IF(F95="","",F95*G95),"")</f>
      </c>
      <c r="I95" s="10"/>
    </row>
    <row r="96" ht="17" customHeight="1" spans="1:9" x14ac:dyDescent="0.25">
      <c r="A96" s="9"/>
      <c r="B96" s="10"/>
      <c r="C96" s="10"/>
      <c r="D96" s="10"/>
      <c r="E96" s="10"/>
      <c r="F96" s="11"/>
      <c r="G96" s="12">
        <f>IFERROR(INDEX(Tarifas!$D$5:$D$54,MATCH(C96&amp;"|"&amp;D96,Tarifas!$F$5:$F$54,0)),"")</f>
      </c>
      <c r="H96" s="13">
        <f>IFERROR(IF(F96="","",F96*G96),"")</f>
      </c>
      <c r="I96" s="10"/>
    </row>
    <row r="97" ht="17" customHeight="1" spans="1:9" x14ac:dyDescent="0.25">
      <c r="A97" s="9"/>
      <c r="B97" s="10"/>
      <c r="C97" s="10"/>
      <c r="D97" s="10"/>
      <c r="E97" s="10"/>
      <c r="F97" s="11"/>
      <c r="G97" s="12">
        <f>IFERROR(INDEX(Tarifas!$D$5:$D$54,MATCH(C97&amp;"|"&amp;D97,Tarifas!$F$5:$F$54,0)),"")</f>
      </c>
      <c r="H97" s="13">
        <f>IFERROR(IF(F97="","",F97*G97),"")</f>
      </c>
      <c r="I97" s="10"/>
    </row>
    <row r="98" ht="17" customHeight="1" spans="1:9" x14ac:dyDescent="0.25">
      <c r="A98" s="9"/>
      <c r="B98" s="10"/>
      <c r="C98" s="10"/>
      <c r="D98" s="10"/>
      <c r="E98" s="10"/>
      <c r="F98" s="11"/>
      <c r="G98" s="12">
        <f>IFERROR(INDEX(Tarifas!$D$5:$D$54,MATCH(C98&amp;"|"&amp;D98,Tarifas!$F$5:$F$54,0)),"")</f>
      </c>
      <c r="H98" s="13">
        <f>IFERROR(IF(F98="","",F98*G98),"")</f>
      </c>
      <c r="I98" s="10"/>
    </row>
    <row r="99" ht="17" customHeight="1" spans="1:9" x14ac:dyDescent="0.25">
      <c r="A99" s="9"/>
      <c r="B99" s="10"/>
      <c r="C99" s="10"/>
      <c r="D99" s="10"/>
      <c r="E99" s="10"/>
      <c r="F99" s="11"/>
      <c r="G99" s="12">
        <f>IFERROR(INDEX(Tarifas!$D$5:$D$54,MATCH(C99&amp;"|"&amp;D99,Tarifas!$F$5:$F$54,0)),"")</f>
      </c>
      <c r="H99" s="13">
        <f>IFERROR(IF(F99="","",F99*G99),"")</f>
      </c>
      <c r="I99" s="10"/>
    </row>
    <row r="100" ht="17" customHeight="1" spans="1:9" x14ac:dyDescent="0.25">
      <c r="A100" s="9"/>
      <c r="B100" s="10"/>
      <c r="C100" s="10"/>
      <c r="D100" s="10"/>
      <c r="E100" s="10"/>
      <c r="F100" s="11"/>
      <c r="G100" s="12">
        <f>IFERROR(INDEX(Tarifas!$D$5:$D$54,MATCH(C100&amp;"|"&amp;D100,Tarifas!$F$5:$F$54,0)),"")</f>
      </c>
      <c r="H100" s="13">
        <f>IFERROR(IF(F100="","",F100*G100),"")</f>
      </c>
      <c r="I100" s="10"/>
    </row>
    <row r="101" ht="17" customHeight="1" spans="1:9" x14ac:dyDescent="0.25">
      <c r="A101" s="9"/>
      <c r="B101" s="10"/>
      <c r="C101" s="10"/>
      <c r="D101" s="10"/>
      <c r="E101" s="10"/>
      <c r="F101" s="11"/>
      <c r="G101" s="12">
        <f>IFERROR(INDEX(Tarifas!$D$5:$D$54,MATCH(C101&amp;"|"&amp;D101,Tarifas!$F$5:$F$54,0)),"")</f>
      </c>
      <c r="H101" s="13">
        <f>IFERROR(IF(F101="","",F101*G101),"")</f>
      </c>
      <c r="I101" s="10"/>
    </row>
    <row r="102" ht="17" customHeight="1" spans="1:9" x14ac:dyDescent="0.25">
      <c r="A102" s="9"/>
      <c r="B102" s="10"/>
      <c r="C102" s="10"/>
      <c r="D102" s="10"/>
      <c r="E102" s="10"/>
      <c r="F102" s="11"/>
      <c r="G102" s="12">
        <f>IFERROR(INDEX(Tarifas!$D$5:$D$54,MATCH(C102&amp;"|"&amp;D102,Tarifas!$F$5:$F$54,0)),"")</f>
      </c>
      <c r="H102" s="13">
        <f>IFERROR(IF(F102="","",F102*G102),"")</f>
      </c>
      <c r="I102" s="10"/>
    </row>
    <row r="103" ht="17" customHeight="1" spans="1:9" x14ac:dyDescent="0.25">
      <c r="A103" s="9"/>
      <c r="B103" s="10"/>
      <c r="C103" s="10"/>
      <c r="D103" s="10"/>
      <c r="E103" s="10"/>
      <c r="F103" s="11"/>
      <c r="G103" s="12">
        <f>IFERROR(INDEX(Tarifas!$D$5:$D$54,MATCH(C103&amp;"|"&amp;D103,Tarifas!$F$5:$F$54,0)),"")</f>
      </c>
      <c r="H103" s="13">
        <f>IFERROR(IF(F103="","",F103*G103),"")</f>
      </c>
      <c r="I103" s="10"/>
    </row>
    <row r="104" ht="17" customHeight="1" spans="1:9" x14ac:dyDescent="0.25">
      <c r="A104" s="9"/>
      <c r="B104" s="10"/>
      <c r="C104" s="10"/>
      <c r="D104" s="10"/>
      <c r="E104" s="10"/>
      <c r="F104" s="11"/>
      <c r="G104" s="12">
        <f>IFERROR(INDEX(Tarifas!$D$5:$D$54,MATCH(C104&amp;"|"&amp;D104,Tarifas!$F$5:$F$54,0)),"")</f>
      </c>
      <c r="H104" s="13">
        <f>IFERROR(IF(F104="","",F104*G104),"")</f>
      </c>
      <c r="I104" s="10"/>
    </row>
    <row r="105" ht="17" customHeight="1" spans="1:9" x14ac:dyDescent="0.25">
      <c r="A105" s="9"/>
      <c r="B105" s="10"/>
      <c r="C105" s="10"/>
      <c r="D105" s="10"/>
      <c r="E105" s="10"/>
      <c r="F105" s="11"/>
      <c r="G105" s="12">
        <f>IFERROR(INDEX(Tarifas!$D$5:$D$54,MATCH(C105&amp;"|"&amp;D105,Tarifas!$F$5:$F$54,0)),"")</f>
      </c>
      <c r="H105" s="13">
        <f>IFERROR(IF(F105="","",F105*G105),"")</f>
      </c>
      <c r="I105" s="10"/>
    </row>
    <row r="106" ht="17" customHeight="1" spans="1:9" x14ac:dyDescent="0.25">
      <c r="A106" s="9"/>
      <c r="B106" s="10"/>
      <c r="C106" s="10"/>
      <c r="D106" s="10"/>
      <c r="E106" s="10"/>
      <c r="F106" s="11"/>
      <c r="G106" s="12">
        <f>IFERROR(INDEX(Tarifas!$D$5:$D$54,MATCH(C106&amp;"|"&amp;D106,Tarifas!$F$5:$F$54,0)),"")</f>
      </c>
      <c r="H106" s="13">
        <f>IFERROR(IF(F106="","",F106*G106),"")</f>
      </c>
      <c r="I106" s="10"/>
    </row>
    <row r="107" ht="17" customHeight="1" spans="1:9" x14ac:dyDescent="0.25">
      <c r="A107" s="9"/>
      <c r="B107" s="10"/>
      <c r="C107" s="10"/>
      <c r="D107" s="10"/>
      <c r="E107" s="10"/>
      <c r="F107" s="11"/>
      <c r="G107" s="12">
        <f>IFERROR(INDEX(Tarifas!$D$5:$D$54,MATCH(C107&amp;"|"&amp;D107,Tarifas!$F$5:$F$54,0)),"")</f>
      </c>
      <c r="H107" s="13">
        <f>IFERROR(IF(F107="","",F107*G107),"")</f>
      </c>
      <c r="I107" s="10"/>
    </row>
    <row r="108" ht="17" customHeight="1" spans="1:9" x14ac:dyDescent="0.25">
      <c r="A108" s="9"/>
      <c r="B108" s="10"/>
      <c r="C108" s="10"/>
      <c r="D108" s="10"/>
      <c r="E108" s="10"/>
      <c r="F108" s="11"/>
      <c r="G108" s="12">
        <f>IFERROR(INDEX(Tarifas!$D$5:$D$54,MATCH(C108&amp;"|"&amp;D108,Tarifas!$F$5:$F$54,0)),"")</f>
      </c>
      <c r="H108" s="13">
        <f>IFERROR(IF(F108="","",F108*G108),"")</f>
      </c>
      <c r="I108" s="10"/>
    </row>
    <row r="109" ht="17" customHeight="1" spans="1:9" x14ac:dyDescent="0.25">
      <c r="A109" s="9"/>
      <c r="B109" s="10"/>
      <c r="C109" s="10"/>
      <c r="D109" s="10"/>
      <c r="E109" s="10"/>
      <c r="F109" s="11"/>
      <c r="G109" s="12">
        <f>IFERROR(INDEX(Tarifas!$D$5:$D$54,MATCH(C109&amp;"|"&amp;D109,Tarifas!$F$5:$F$54,0)),"")</f>
      </c>
      <c r="H109" s="13">
        <f>IFERROR(IF(F109="","",F109*G109),"")</f>
      </c>
      <c r="I109" s="10"/>
    </row>
    <row r="110" ht="17" customHeight="1" spans="1:9" x14ac:dyDescent="0.25">
      <c r="A110" s="9"/>
      <c r="B110" s="10"/>
      <c r="C110" s="10"/>
      <c r="D110" s="10"/>
      <c r="E110" s="10"/>
      <c r="F110" s="11"/>
      <c r="G110" s="12">
        <f>IFERROR(INDEX(Tarifas!$D$5:$D$54,MATCH(C110&amp;"|"&amp;D110,Tarifas!$F$5:$F$54,0)),"")</f>
      </c>
      <c r="H110" s="13">
        <f>IFERROR(IF(F110="","",F110*G110),"")</f>
      </c>
      <c r="I110" s="10"/>
    </row>
    <row r="111" ht="17" customHeight="1" spans="1:9" x14ac:dyDescent="0.25">
      <c r="A111" s="9"/>
      <c r="B111" s="10"/>
      <c r="C111" s="10"/>
      <c r="D111" s="10"/>
      <c r="E111" s="10"/>
      <c r="F111" s="11"/>
      <c r="G111" s="12">
        <f>IFERROR(INDEX(Tarifas!$D$5:$D$54,MATCH(C111&amp;"|"&amp;D111,Tarifas!$F$5:$F$54,0)),"")</f>
      </c>
      <c r="H111" s="13">
        <f>IFERROR(IF(F111="","",F111*G111),"")</f>
      </c>
      <c r="I111" s="10"/>
    </row>
    <row r="112" ht="17" customHeight="1" spans="1:9" x14ac:dyDescent="0.25">
      <c r="A112" s="9"/>
      <c r="B112" s="10"/>
      <c r="C112" s="10"/>
      <c r="D112" s="10"/>
      <c r="E112" s="10"/>
      <c r="F112" s="11"/>
      <c r="G112" s="12">
        <f>IFERROR(INDEX(Tarifas!$D$5:$D$54,MATCH(C112&amp;"|"&amp;D112,Tarifas!$F$5:$F$54,0)),"")</f>
      </c>
      <c r="H112" s="13">
        <f>IFERROR(IF(F112="","",F112*G112),"")</f>
      </c>
      <c r="I112" s="10"/>
    </row>
    <row r="113" ht="17" customHeight="1" spans="1:9" x14ac:dyDescent="0.25">
      <c r="A113" s="9"/>
      <c r="B113" s="10"/>
      <c r="C113" s="10"/>
      <c r="D113" s="10"/>
      <c r="E113" s="10"/>
      <c r="F113" s="11"/>
      <c r="G113" s="12">
        <f>IFERROR(INDEX(Tarifas!$D$5:$D$54,MATCH(C113&amp;"|"&amp;D113,Tarifas!$F$5:$F$54,0)),"")</f>
      </c>
      <c r="H113" s="13">
        <f>IFERROR(IF(F113="","",F113*G113),"")</f>
      </c>
      <c r="I113" s="10"/>
    </row>
    <row r="114" ht="17" customHeight="1" spans="1:9" x14ac:dyDescent="0.25">
      <c r="A114" s="9"/>
      <c r="B114" s="10"/>
      <c r="C114" s="10"/>
      <c r="D114" s="10"/>
      <c r="E114" s="10"/>
      <c r="F114" s="11"/>
      <c r="G114" s="12">
        <f>IFERROR(INDEX(Tarifas!$D$5:$D$54,MATCH(C114&amp;"|"&amp;D114,Tarifas!$F$5:$F$54,0)),"")</f>
      </c>
      <c r="H114" s="13">
        <f>IFERROR(IF(F114="","",F114*G114),"")</f>
      </c>
      <c r="I114" s="10"/>
    </row>
    <row r="115" ht="17" customHeight="1" spans="1:9" x14ac:dyDescent="0.25">
      <c r="A115" s="9"/>
      <c r="B115" s="10"/>
      <c r="C115" s="10"/>
      <c r="D115" s="10"/>
      <c r="E115" s="10"/>
      <c r="F115" s="11"/>
      <c r="G115" s="12">
        <f>IFERROR(INDEX(Tarifas!$D$5:$D$54,MATCH(C115&amp;"|"&amp;D115,Tarifas!$F$5:$F$54,0)),"")</f>
      </c>
      <c r="H115" s="13">
        <f>IFERROR(IF(F115="","",F115*G115),"")</f>
      </c>
      <c r="I115" s="10"/>
    </row>
    <row r="116" ht="17" customHeight="1" spans="1:9" x14ac:dyDescent="0.25">
      <c r="A116" s="9"/>
      <c r="B116" s="10"/>
      <c r="C116" s="10"/>
      <c r="D116" s="10"/>
      <c r="E116" s="10"/>
      <c r="F116" s="11"/>
      <c r="G116" s="12">
        <f>IFERROR(INDEX(Tarifas!$D$5:$D$54,MATCH(C116&amp;"|"&amp;D116,Tarifas!$F$5:$F$54,0)),"")</f>
      </c>
      <c r="H116" s="13">
        <f>IFERROR(IF(F116="","",F116*G116),"")</f>
      </c>
      <c r="I116" s="10"/>
    </row>
    <row r="117" ht="17" customHeight="1" spans="1:9" x14ac:dyDescent="0.25">
      <c r="A117" s="9"/>
      <c r="B117" s="10"/>
      <c r="C117" s="10"/>
      <c r="D117" s="10"/>
      <c r="E117" s="10"/>
      <c r="F117" s="11"/>
      <c r="G117" s="12">
        <f>IFERROR(INDEX(Tarifas!$D$5:$D$54,MATCH(C117&amp;"|"&amp;D117,Tarifas!$F$5:$F$54,0)),"")</f>
      </c>
      <c r="H117" s="13">
        <f>IFERROR(IF(F117="","",F117*G117),"")</f>
      </c>
      <c r="I117" s="10"/>
    </row>
    <row r="118" ht="17" customHeight="1" spans="1:9" x14ac:dyDescent="0.25">
      <c r="A118" s="9"/>
      <c r="B118" s="10"/>
      <c r="C118" s="10"/>
      <c r="D118" s="10"/>
      <c r="E118" s="10"/>
      <c r="F118" s="11"/>
      <c r="G118" s="12">
        <f>IFERROR(INDEX(Tarifas!$D$5:$D$54,MATCH(C118&amp;"|"&amp;D118,Tarifas!$F$5:$F$54,0)),"")</f>
      </c>
      <c r="H118" s="13">
        <f>IFERROR(IF(F118="","",F118*G118),"")</f>
      </c>
      <c r="I118" s="10"/>
    </row>
    <row r="119" ht="17" customHeight="1" spans="1:9" x14ac:dyDescent="0.25">
      <c r="A119" s="9"/>
      <c r="B119" s="10"/>
      <c r="C119" s="10"/>
      <c r="D119" s="10"/>
      <c r="E119" s="10"/>
      <c r="F119" s="11"/>
      <c r="G119" s="12">
        <f>IFERROR(INDEX(Tarifas!$D$5:$D$54,MATCH(C119&amp;"|"&amp;D119,Tarifas!$F$5:$F$54,0)),"")</f>
      </c>
      <c r="H119" s="13">
        <f>IFERROR(IF(F119="","",F119*G119),"")</f>
      </c>
      <c r="I119" s="10"/>
    </row>
    <row r="120" ht="17" customHeight="1" spans="1:9" x14ac:dyDescent="0.25">
      <c r="A120" s="9"/>
      <c r="B120" s="10"/>
      <c r="C120" s="10"/>
      <c r="D120" s="10"/>
      <c r="E120" s="10"/>
      <c r="F120" s="11"/>
      <c r="G120" s="12">
        <f>IFERROR(INDEX(Tarifas!$D$5:$D$54,MATCH(C120&amp;"|"&amp;D120,Tarifas!$F$5:$F$54,0)),"")</f>
      </c>
      <c r="H120" s="13">
        <f>IFERROR(IF(F120="","",F120*G120),"")</f>
      </c>
      <c r="I120" s="10"/>
    </row>
    <row r="121" ht="17" customHeight="1" spans="1:9" x14ac:dyDescent="0.25">
      <c r="A121" s="9"/>
      <c r="B121" s="10"/>
      <c r="C121" s="10"/>
      <c r="D121" s="10"/>
      <c r="E121" s="10"/>
      <c r="F121" s="11"/>
      <c r="G121" s="12">
        <f>IFERROR(INDEX(Tarifas!$D$5:$D$54,MATCH(C121&amp;"|"&amp;D121,Tarifas!$F$5:$F$54,0)),"")</f>
      </c>
      <c r="H121" s="13">
        <f>IFERROR(IF(F121="","",F121*G121),"")</f>
      </c>
      <c r="I121" s="10"/>
    </row>
    <row r="122" ht="17" customHeight="1" spans="1:9" x14ac:dyDescent="0.25">
      <c r="A122" s="9"/>
      <c r="B122" s="10"/>
      <c r="C122" s="10"/>
      <c r="D122" s="10"/>
      <c r="E122" s="10"/>
      <c r="F122" s="11"/>
      <c r="G122" s="12">
        <f>IFERROR(INDEX(Tarifas!$D$5:$D$54,MATCH(C122&amp;"|"&amp;D122,Tarifas!$F$5:$F$54,0)),"")</f>
      </c>
      <c r="H122" s="13">
        <f>IFERROR(IF(F122="","",F122*G122),"")</f>
      </c>
      <c r="I122" s="10"/>
    </row>
    <row r="123" ht="17" customHeight="1" spans="1:9" x14ac:dyDescent="0.25">
      <c r="A123" s="9"/>
      <c r="B123" s="10"/>
      <c r="C123" s="10"/>
      <c r="D123" s="10"/>
      <c r="E123" s="10"/>
      <c r="F123" s="11"/>
      <c r="G123" s="12">
        <f>IFERROR(INDEX(Tarifas!$D$5:$D$54,MATCH(C123&amp;"|"&amp;D123,Tarifas!$F$5:$F$54,0)),"")</f>
      </c>
      <c r="H123" s="13">
        <f>IFERROR(IF(F123="","",F123*G123),"")</f>
      </c>
      <c r="I123" s="10"/>
    </row>
    <row r="124" ht="17" customHeight="1" spans="1:9" x14ac:dyDescent="0.25">
      <c r="A124" s="9"/>
      <c r="B124" s="10"/>
      <c r="C124" s="10"/>
      <c r="D124" s="10"/>
      <c r="E124" s="10"/>
      <c r="F124" s="11"/>
      <c r="G124" s="12">
        <f>IFERROR(INDEX(Tarifas!$D$5:$D$54,MATCH(C124&amp;"|"&amp;D124,Tarifas!$F$5:$F$54,0)),"")</f>
      </c>
      <c r="H124" s="13">
        <f>IFERROR(IF(F124="","",F124*G124),"")</f>
      </c>
      <c r="I124" s="10"/>
    </row>
    <row r="125" ht="17" customHeight="1" spans="1:9" x14ac:dyDescent="0.25">
      <c r="A125" s="9"/>
      <c r="B125" s="10"/>
      <c r="C125" s="10"/>
      <c r="D125" s="10"/>
      <c r="E125" s="10"/>
      <c r="F125" s="11"/>
      <c r="G125" s="12">
        <f>IFERROR(INDEX(Tarifas!$D$5:$D$54,MATCH(C125&amp;"|"&amp;D125,Tarifas!$F$5:$F$54,0)),"")</f>
      </c>
      <c r="H125" s="13">
        <f>IFERROR(IF(F125="","",F125*G125),"")</f>
      </c>
      <c r="I125" s="10"/>
    </row>
    <row r="126" ht="17" customHeight="1" spans="1:9" x14ac:dyDescent="0.25">
      <c r="A126" s="9"/>
      <c r="B126" s="10"/>
      <c r="C126" s="10"/>
      <c r="D126" s="10"/>
      <c r="E126" s="10"/>
      <c r="F126" s="11"/>
      <c r="G126" s="12">
        <f>IFERROR(INDEX(Tarifas!$D$5:$D$54,MATCH(C126&amp;"|"&amp;D126,Tarifas!$F$5:$F$54,0)),"")</f>
      </c>
      <c r="H126" s="13">
        <f>IFERROR(IF(F126="","",F126*G126),"")</f>
      </c>
      <c r="I126" s="10"/>
    </row>
    <row r="127" ht="17" customHeight="1" spans="1:9" x14ac:dyDescent="0.25">
      <c r="A127" s="9"/>
      <c r="B127" s="10"/>
      <c r="C127" s="10"/>
      <c r="D127" s="10"/>
      <c r="E127" s="10"/>
      <c r="F127" s="11"/>
      <c r="G127" s="12">
        <f>IFERROR(INDEX(Tarifas!$D$5:$D$54,MATCH(C127&amp;"|"&amp;D127,Tarifas!$F$5:$F$54,0)),"")</f>
      </c>
      <c r="H127" s="13">
        <f>IFERROR(IF(F127="","",F127*G127),"")</f>
      </c>
      <c r="I127" s="10"/>
    </row>
    <row r="128" ht="17" customHeight="1" spans="1:9" x14ac:dyDescent="0.25">
      <c r="A128" s="9"/>
      <c r="B128" s="10"/>
      <c r="C128" s="10"/>
      <c r="D128" s="10"/>
      <c r="E128" s="10"/>
      <c r="F128" s="11"/>
      <c r="G128" s="12">
        <f>IFERROR(INDEX(Tarifas!$D$5:$D$54,MATCH(C128&amp;"|"&amp;D128,Tarifas!$F$5:$F$54,0)),"")</f>
      </c>
      <c r="H128" s="13">
        <f>IFERROR(IF(F128="","",F128*G128),"")</f>
      </c>
      <c r="I128" s="10"/>
    </row>
    <row r="129" ht="17" customHeight="1" spans="1:9" x14ac:dyDescent="0.25">
      <c r="A129" s="9"/>
      <c r="B129" s="10"/>
      <c r="C129" s="10"/>
      <c r="D129" s="10"/>
      <c r="E129" s="10"/>
      <c r="F129" s="11"/>
      <c r="G129" s="12">
        <f>IFERROR(INDEX(Tarifas!$D$5:$D$54,MATCH(C129&amp;"|"&amp;D129,Tarifas!$F$5:$F$54,0)),"")</f>
      </c>
      <c r="H129" s="13">
        <f>IFERROR(IF(F129="","",F129*G129),"")</f>
      </c>
      <c r="I129" s="10"/>
    </row>
    <row r="130" ht="17" customHeight="1" spans="1:9" x14ac:dyDescent="0.25">
      <c r="A130" s="9"/>
      <c r="B130" s="10"/>
      <c r="C130" s="10"/>
      <c r="D130" s="10"/>
      <c r="E130" s="10"/>
      <c r="F130" s="11"/>
      <c r="G130" s="12">
        <f>IFERROR(INDEX(Tarifas!$D$5:$D$54,MATCH(C130&amp;"|"&amp;D130,Tarifas!$F$5:$F$54,0)),"")</f>
      </c>
      <c r="H130" s="13">
        <f>IFERROR(IF(F130="","",F130*G130),"")</f>
      </c>
      <c r="I130" s="10"/>
    </row>
    <row r="131" ht="17" customHeight="1" spans="1:9" x14ac:dyDescent="0.25">
      <c r="A131" s="9"/>
      <c r="B131" s="10"/>
      <c r="C131" s="10"/>
      <c r="D131" s="10"/>
      <c r="E131" s="10"/>
      <c r="F131" s="11"/>
      <c r="G131" s="12">
        <f>IFERROR(INDEX(Tarifas!$D$5:$D$54,MATCH(C131&amp;"|"&amp;D131,Tarifas!$F$5:$F$54,0)),"")</f>
      </c>
      <c r="H131" s="13">
        <f>IFERROR(IF(F131="","",F131*G131),"")</f>
      </c>
      <c r="I131" s="10"/>
    </row>
    <row r="132" ht="17" customHeight="1" spans="1:9" x14ac:dyDescent="0.25">
      <c r="A132" s="9"/>
      <c r="B132" s="10"/>
      <c r="C132" s="10"/>
      <c r="D132" s="10"/>
      <c r="E132" s="10"/>
      <c r="F132" s="11"/>
      <c r="G132" s="12">
        <f>IFERROR(INDEX(Tarifas!$D$5:$D$54,MATCH(C132&amp;"|"&amp;D132,Tarifas!$F$5:$F$54,0)),"")</f>
      </c>
      <c r="H132" s="13">
        <f>IFERROR(IF(F132="","",F132*G132),"")</f>
      </c>
      <c r="I132" s="10"/>
    </row>
    <row r="133" ht="17" customHeight="1" spans="1:9" x14ac:dyDescent="0.25">
      <c r="A133" s="9"/>
      <c r="B133" s="10"/>
      <c r="C133" s="10"/>
      <c r="D133" s="10"/>
      <c r="E133" s="10"/>
      <c r="F133" s="11"/>
      <c r="G133" s="12">
        <f>IFERROR(INDEX(Tarifas!$D$5:$D$54,MATCH(C133&amp;"|"&amp;D133,Tarifas!$F$5:$F$54,0)),"")</f>
      </c>
      <c r="H133" s="13">
        <f>IFERROR(IF(F133="","",F133*G133),"")</f>
      </c>
      <c r="I133" s="10"/>
    </row>
    <row r="134" ht="17" customHeight="1" spans="1:9" x14ac:dyDescent="0.25">
      <c r="A134" s="9"/>
      <c r="B134" s="10"/>
      <c r="C134" s="10"/>
      <c r="D134" s="10"/>
      <c r="E134" s="10"/>
      <c r="F134" s="11"/>
      <c r="G134" s="12">
        <f>IFERROR(INDEX(Tarifas!$D$5:$D$54,MATCH(C134&amp;"|"&amp;D134,Tarifas!$F$5:$F$54,0)),"")</f>
      </c>
      <c r="H134" s="13">
        <f>IFERROR(IF(F134="","",F134*G134),"")</f>
      </c>
      <c r="I134" s="10"/>
    </row>
    <row r="135" ht="17" customHeight="1" spans="1:9" x14ac:dyDescent="0.25">
      <c r="A135" s="9"/>
      <c r="B135" s="10"/>
      <c r="C135" s="10"/>
      <c r="D135" s="10"/>
      <c r="E135" s="10"/>
      <c r="F135" s="11"/>
      <c r="G135" s="12">
        <f>IFERROR(INDEX(Tarifas!$D$5:$D$54,MATCH(C135&amp;"|"&amp;D135,Tarifas!$F$5:$F$54,0)),"")</f>
      </c>
      <c r="H135" s="13">
        <f>IFERROR(IF(F135="","",F135*G135),"")</f>
      </c>
      <c r="I135" s="10"/>
    </row>
    <row r="136" ht="17" customHeight="1" spans="1:9" x14ac:dyDescent="0.25">
      <c r="A136" s="9"/>
      <c r="B136" s="10"/>
      <c r="C136" s="10"/>
      <c r="D136" s="10"/>
      <c r="E136" s="10"/>
      <c r="F136" s="11"/>
      <c r="G136" s="12">
        <f>IFERROR(INDEX(Tarifas!$D$5:$D$54,MATCH(C136&amp;"|"&amp;D136,Tarifas!$F$5:$F$54,0)),"")</f>
      </c>
      <c r="H136" s="13">
        <f>IFERROR(IF(F136="","",F136*G136),"")</f>
      </c>
      <c r="I136" s="10"/>
    </row>
    <row r="137" ht="17" customHeight="1" spans="1:9" x14ac:dyDescent="0.25">
      <c r="A137" s="9"/>
      <c r="B137" s="10"/>
      <c r="C137" s="10"/>
      <c r="D137" s="10"/>
      <c r="E137" s="10"/>
      <c r="F137" s="11"/>
      <c r="G137" s="12">
        <f>IFERROR(INDEX(Tarifas!$D$5:$D$54,MATCH(C137&amp;"|"&amp;D137,Tarifas!$F$5:$F$54,0)),"")</f>
      </c>
      <c r="H137" s="13">
        <f>IFERROR(IF(F137="","",F137*G137),"")</f>
      </c>
      <c r="I137" s="10"/>
    </row>
    <row r="138" ht="17" customHeight="1" spans="1:9" x14ac:dyDescent="0.25">
      <c r="A138" s="9"/>
      <c r="B138" s="10"/>
      <c r="C138" s="10"/>
      <c r="D138" s="10"/>
      <c r="E138" s="10"/>
      <c r="F138" s="11"/>
      <c r="G138" s="12">
        <f>IFERROR(INDEX(Tarifas!$D$5:$D$54,MATCH(C138&amp;"|"&amp;D138,Tarifas!$F$5:$F$54,0)),"")</f>
      </c>
      <c r="H138" s="13">
        <f>IFERROR(IF(F138="","",F138*G138),"")</f>
      </c>
      <c r="I138" s="10"/>
    </row>
    <row r="139" ht="17" customHeight="1" spans="1:9" x14ac:dyDescent="0.25">
      <c r="A139" s="9"/>
      <c r="B139" s="10"/>
      <c r="C139" s="10"/>
      <c r="D139" s="10"/>
      <c r="E139" s="10"/>
      <c r="F139" s="11"/>
      <c r="G139" s="12">
        <f>IFERROR(INDEX(Tarifas!$D$5:$D$54,MATCH(C139&amp;"|"&amp;D139,Tarifas!$F$5:$F$54,0)),"")</f>
      </c>
      <c r="H139" s="13">
        <f>IFERROR(IF(F139="","",F139*G139),"")</f>
      </c>
      <c r="I139" s="10"/>
    </row>
    <row r="140" ht="17" customHeight="1" spans="1:9" x14ac:dyDescent="0.25">
      <c r="A140" s="9"/>
      <c r="B140" s="10"/>
      <c r="C140" s="10"/>
      <c r="D140" s="10"/>
      <c r="E140" s="10"/>
      <c r="F140" s="11"/>
      <c r="G140" s="12">
        <f>IFERROR(INDEX(Tarifas!$D$5:$D$54,MATCH(C140&amp;"|"&amp;D140,Tarifas!$F$5:$F$54,0)),"")</f>
      </c>
      <c r="H140" s="13">
        <f>IFERROR(IF(F140="","",F140*G140),"")</f>
      </c>
      <c r="I140" s="10"/>
    </row>
    <row r="141" ht="17" customHeight="1" spans="1:9" x14ac:dyDescent="0.25">
      <c r="A141" s="9"/>
      <c r="B141" s="10"/>
      <c r="C141" s="10"/>
      <c r="D141" s="10"/>
      <c r="E141" s="10"/>
      <c r="F141" s="11"/>
      <c r="G141" s="12">
        <f>IFERROR(INDEX(Tarifas!$D$5:$D$54,MATCH(C141&amp;"|"&amp;D141,Tarifas!$F$5:$F$54,0)),"")</f>
      </c>
      <c r="H141" s="13">
        <f>IFERROR(IF(F141="","",F141*G141),"")</f>
      </c>
      <c r="I141" s="10"/>
    </row>
    <row r="142" ht="17" customHeight="1" spans="1:9" x14ac:dyDescent="0.25">
      <c r="A142" s="9"/>
      <c r="B142" s="10"/>
      <c r="C142" s="10"/>
      <c r="D142" s="10"/>
      <c r="E142" s="10"/>
      <c r="F142" s="11"/>
      <c r="G142" s="12">
        <f>IFERROR(INDEX(Tarifas!$D$5:$D$54,MATCH(C142&amp;"|"&amp;D142,Tarifas!$F$5:$F$54,0)),"")</f>
      </c>
      <c r="H142" s="13">
        <f>IFERROR(IF(F142="","",F142*G142),"")</f>
      </c>
      <c r="I142" s="10"/>
    </row>
    <row r="143" ht="17" customHeight="1" spans="1:9" x14ac:dyDescent="0.25">
      <c r="A143" s="9"/>
      <c r="B143" s="10"/>
      <c r="C143" s="10"/>
      <c r="D143" s="10"/>
      <c r="E143" s="10"/>
      <c r="F143" s="11"/>
      <c r="G143" s="12">
        <f>IFERROR(INDEX(Tarifas!$D$5:$D$54,MATCH(C143&amp;"|"&amp;D143,Tarifas!$F$5:$F$54,0)),"")</f>
      </c>
      <c r="H143" s="13">
        <f>IFERROR(IF(F143="","",F143*G143),"")</f>
      </c>
      <c r="I143" s="10"/>
    </row>
    <row r="144" ht="17" customHeight="1" spans="1:9" x14ac:dyDescent="0.25">
      <c r="A144" s="9"/>
      <c r="B144" s="10"/>
      <c r="C144" s="10"/>
      <c r="D144" s="10"/>
      <c r="E144" s="10"/>
      <c r="F144" s="11"/>
      <c r="G144" s="12">
        <f>IFERROR(INDEX(Tarifas!$D$5:$D$54,MATCH(C144&amp;"|"&amp;D144,Tarifas!$F$5:$F$54,0)),"")</f>
      </c>
      <c r="H144" s="13">
        <f>IFERROR(IF(F144="","",F144*G144),"")</f>
      </c>
      <c r="I144" s="10"/>
    </row>
    <row r="145" ht="17" customHeight="1" spans="1:9" x14ac:dyDescent="0.25">
      <c r="A145" s="9"/>
      <c r="B145" s="10"/>
      <c r="C145" s="10"/>
      <c r="D145" s="10"/>
      <c r="E145" s="10"/>
      <c r="F145" s="11"/>
      <c r="G145" s="12">
        <f>IFERROR(INDEX(Tarifas!$D$5:$D$54,MATCH(C145&amp;"|"&amp;D145,Tarifas!$F$5:$F$54,0)),"")</f>
      </c>
      <c r="H145" s="13">
        <f>IFERROR(IF(F145="","",F145*G145),"")</f>
      </c>
      <c r="I145" s="10"/>
    </row>
    <row r="146" ht="17" customHeight="1" spans="1:9" x14ac:dyDescent="0.25">
      <c r="A146" s="9"/>
      <c r="B146" s="10"/>
      <c r="C146" s="10"/>
      <c r="D146" s="10"/>
      <c r="E146" s="10"/>
      <c r="F146" s="11"/>
      <c r="G146" s="12">
        <f>IFERROR(INDEX(Tarifas!$D$5:$D$54,MATCH(C146&amp;"|"&amp;D146,Tarifas!$F$5:$F$54,0)),"")</f>
      </c>
      <c r="H146" s="13">
        <f>IFERROR(IF(F146="","",F146*G146),"")</f>
      </c>
      <c r="I146" s="10"/>
    </row>
    <row r="147" ht="17" customHeight="1" spans="1:9" x14ac:dyDescent="0.25">
      <c r="A147" s="9"/>
      <c r="B147" s="10"/>
      <c r="C147" s="10"/>
      <c r="D147" s="10"/>
      <c r="E147" s="10"/>
      <c r="F147" s="11"/>
      <c r="G147" s="12">
        <f>IFERROR(INDEX(Tarifas!$D$5:$D$54,MATCH(C147&amp;"|"&amp;D147,Tarifas!$F$5:$F$54,0)),"")</f>
      </c>
      <c r="H147" s="13">
        <f>IFERROR(IF(F147="","",F147*G147),"")</f>
      </c>
      <c r="I147" s="10"/>
    </row>
    <row r="148" ht="17" customHeight="1" spans="1:9" x14ac:dyDescent="0.25">
      <c r="A148" s="9"/>
      <c r="B148" s="10"/>
      <c r="C148" s="10"/>
      <c r="D148" s="10"/>
      <c r="E148" s="10"/>
      <c r="F148" s="11"/>
      <c r="G148" s="12">
        <f>IFERROR(INDEX(Tarifas!$D$5:$D$54,MATCH(C148&amp;"|"&amp;D148,Tarifas!$F$5:$F$54,0)),"")</f>
      </c>
      <c r="H148" s="13">
        <f>IFERROR(IF(F148="","",F148*G148),"")</f>
      </c>
      <c r="I148" s="10"/>
    </row>
    <row r="149" ht="17" customHeight="1" spans="1:9" x14ac:dyDescent="0.25">
      <c r="A149" s="9"/>
      <c r="B149" s="10"/>
      <c r="C149" s="10"/>
      <c r="D149" s="10"/>
      <c r="E149" s="10"/>
      <c r="F149" s="11"/>
      <c r="G149" s="12">
        <f>IFERROR(INDEX(Tarifas!$D$5:$D$54,MATCH(C149&amp;"|"&amp;D149,Tarifas!$F$5:$F$54,0)),"")</f>
      </c>
      <c r="H149" s="13">
        <f>IFERROR(IF(F149="","",F149*G149),"")</f>
      </c>
      <c r="I149" s="10"/>
    </row>
    <row r="150" ht="17" customHeight="1" spans="1:9" x14ac:dyDescent="0.25">
      <c r="A150" s="9"/>
      <c r="B150" s="10"/>
      <c r="C150" s="10"/>
      <c r="D150" s="10"/>
      <c r="E150" s="10"/>
      <c r="F150" s="11"/>
      <c r="G150" s="12">
        <f>IFERROR(INDEX(Tarifas!$D$5:$D$54,MATCH(C150&amp;"|"&amp;D150,Tarifas!$F$5:$F$54,0)),"")</f>
      </c>
      <c r="H150" s="13">
        <f>IFERROR(IF(F150="","",F150*G150),"")</f>
      </c>
      <c r="I150" s="10"/>
    </row>
    <row r="151" ht="17" customHeight="1" spans="1:9" x14ac:dyDescent="0.25">
      <c r="A151" s="9"/>
      <c r="B151" s="10"/>
      <c r="C151" s="10"/>
      <c r="D151" s="10"/>
      <c r="E151" s="10"/>
      <c r="F151" s="11"/>
      <c r="G151" s="12">
        <f>IFERROR(INDEX(Tarifas!$D$5:$D$54,MATCH(C151&amp;"|"&amp;D151,Tarifas!$F$5:$F$54,0)),"")</f>
      </c>
      <c r="H151" s="13">
        <f>IFERROR(IF(F151="","",F151*G151),"")</f>
      </c>
      <c r="I151" s="10"/>
    </row>
    <row r="152" ht="17" customHeight="1" spans="1:9" x14ac:dyDescent="0.25">
      <c r="A152" s="9"/>
      <c r="B152" s="10"/>
      <c r="C152" s="10"/>
      <c r="D152" s="10"/>
      <c r="E152" s="10"/>
      <c r="F152" s="11"/>
      <c r="G152" s="12">
        <f>IFERROR(INDEX(Tarifas!$D$5:$D$54,MATCH(C152&amp;"|"&amp;D152,Tarifas!$F$5:$F$54,0)),"")</f>
      </c>
      <c r="H152" s="13">
        <f>IFERROR(IF(F152="","",F152*G152),"")</f>
      </c>
      <c r="I152" s="10"/>
    </row>
    <row r="153" ht="17" customHeight="1" spans="1:9" x14ac:dyDescent="0.25">
      <c r="A153" s="9"/>
      <c r="B153" s="10"/>
      <c r="C153" s="10"/>
      <c r="D153" s="10"/>
      <c r="E153" s="10"/>
      <c r="F153" s="11"/>
      <c r="G153" s="12">
        <f>IFERROR(INDEX(Tarifas!$D$5:$D$54,MATCH(C153&amp;"|"&amp;D153,Tarifas!$F$5:$F$54,0)),"")</f>
      </c>
      <c r="H153" s="13">
        <f>IFERROR(IF(F153="","",F153*G153),"")</f>
      </c>
      <c r="I153" s="10"/>
    </row>
    <row r="154" ht="17" customHeight="1" spans="1:9" x14ac:dyDescent="0.25">
      <c r="A154" s="9"/>
      <c r="B154" s="10"/>
      <c r="C154" s="10"/>
      <c r="D154" s="10"/>
      <c r="E154" s="10"/>
      <c r="F154" s="11"/>
      <c r="G154" s="12">
        <f>IFERROR(INDEX(Tarifas!$D$5:$D$54,MATCH(C154&amp;"|"&amp;D154,Tarifas!$F$5:$F$54,0)),"")</f>
      </c>
      <c r="H154" s="13">
        <f>IFERROR(IF(F154="","",F154*G154),"")</f>
      </c>
      <c r="I154" s="10"/>
    </row>
    <row r="155" ht="17" customHeight="1" spans="1:9" x14ac:dyDescent="0.25">
      <c r="A155" s="9"/>
      <c r="B155" s="10"/>
      <c r="C155" s="10"/>
      <c r="D155" s="10"/>
      <c r="E155" s="10"/>
      <c r="F155" s="11"/>
      <c r="G155" s="12">
        <f>IFERROR(INDEX(Tarifas!$D$5:$D$54,MATCH(C155&amp;"|"&amp;D155,Tarifas!$F$5:$F$54,0)),"")</f>
      </c>
      <c r="H155" s="13">
        <f>IFERROR(IF(F155="","",F155*G155),"")</f>
      </c>
      <c r="I155" s="10"/>
    </row>
    <row r="156" ht="17" customHeight="1" spans="1:9" x14ac:dyDescent="0.25">
      <c r="A156" s="9"/>
      <c r="B156" s="10"/>
      <c r="C156" s="10"/>
      <c r="D156" s="10"/>
      <c r="E156" s="10"/>
      <c r="F156" s="11"/>
      <c r="G156" s="12">
        <f>IFERROR(INDEX(Tarifas!$D$5:$D$54,MATCH(C156&amp;"|"&amp;D156,Tarifas!$F$5:$F$54,0)),"")</f>
      </c>
      <c r="H156" s="13">
        <f>IFERROR(IF(F156="","",F156*G156),"")</f>
      </c>
      <c r="I156" s="10"/>
    </row>
    <row r="157" ht="17" customHeight="1" spans="1:9" x14ac:dyDescent="0.25">
      <c r="A157" s="9"/>
      <c r="B157" s="10"/>
      <c r="C157" s="10"/>
      <c r="D157" s="10"/>
      <c r="E157" s="10"/>
      <c r="F157" s="11"/>
      <c r="G157" s="12">
        <f>IFERROR(INDEX(Tarifas!$D$5:$D$54,MATCH(C157&amp;"|"&amp;D157,Tarifas!$F$5:$F$54,0)),"")</f>
      </c>
      <c r="H157" s="13">
        <f>IFERROR(IF(F157="","",F157*G157),"")</f>
      </c>
      <c r="I157" s="10"/>
    </row>
    <row r="158" ht="17" customHeight="1" spans="1:9" x14ac:dyDescent="0.25">
      <c r="A158" s="9"/>
      <c r="B158" s="10"/>
      <c r="C158" s="10"/>
      <c r="D158" s="10"/>
      <c r="E158" s="10"/>
      <c r="F158" s="11"/>
      <c r="G158" s="12">
        <f>IFERROR(INDEX(Tarifas!$D$5:$D$54,MATCH(C158&amp;"|"&amp;D158,Tarifas!$F$5:$F$54,0)),"")</f>
      </c>
      <c r="H158" s="13">
        <f>IFERROR(IF(F158="","",F158*G158),"")</f>
      </c>
      <c r="I158" s="10"/>
    </row>
    <row r="159" ht="17" customHeight="1" spans="1:9" x14ac:dyDescent="0.25">
      <c r="A159" s="9"/>
      <c r="B159" s="10"/>
      <c r="C159" s="10"/>
      <c r="D159" s="10"/>
      <c r="E159" s="10"/>
      <c r="F159" s="11"/>
      <c r="G159" s="12">
        <f>IFERROR(INDEX(Tarifas!$D$5:$D$54,MATCH(C159&amp;"|"&amp;D159,Tarifas!$F$5:$F$54,0)),"")</f>
      </c>
      <c r="H159" s="13">
        <f>IFERROR(IF(F159="","",F159*G159),"")</f>
      </c>
      <c r="I159" s="10"/>
    </row>
    <row r="160" ht="17" customHeight="1" spans="1:9" x14ac:dyDescent="0.25">
      <c r="A160" s="9"/>
      <c r="B160" s="10"/>
      <c r="C160" s="10"/>
      <c r="D160" s="10"/>
      <c r="E160" s="10"/>
      <c r="F160" s="11"/>
      <c r="G160" s="12">
        <f>IFERROR(INDEX(Tarifas!$D$5:$D$54,MATCH(C160&amp;"|"&amp;D160,Tarifas!$F$5:$F$54,0)),"")</f>
      </c>
      <c r="H160" s="13">
        <f>IFERROR(IF(F160="","",F160*G160),"")</f>
      </c>
      <c r="I160" s="10"/>
    </row>
    <row r="161" ht="17" customHeight="1" spans="1:9" x14ac:dyDescent="0.25">
      <c r="A161" s="9"/>
      <c r="B161" s="10"/>
      <c r="C161" s="10"/>
      <c r="D161" s="10"/>
      <c r="E161" s="10"/>
      <c r="F161" s="11"/>
      <c r="G161" s="12">
        <f>IFERROR(INDEX(Tarifas!$D$5:$D$54,MATCH(C161&amp;"|"&amp;D161,Tarifas!$F$5:$F$54,0)),"")</f>
      </c>
      <c r="H161" s="13">
        <f>IFERROR(IF(F161="","",F161*G161),"")</f>
      </c>
      <c r="I161" s="10"/>
    </row>
    <row r="162" ht="17" customHeight="1" spans="1:9" x14ac:dyDescent="0.25">
      <c r="A162" s="9"/>
      <c r="B162" s="10"/>
      <c r="C162" s="10"/>
      <c r="D162" s="10"/>
      <c r="E162" s="10"/>
      <c r="F162" s="11"/>
      <c r="G162" s="12">
        <f>IFERROR(INDEX(Tarifas!$D$5:$D$54,MATCH(C162&amp;"|"&amp;D162,Tarifas!$F$5:$F$54,0)),"")</f>
      </c>
      <c r="H162" s="13">
        <f>IFERROR(IF(F162="","",F162*G162),"")</f>
      </c>
      <c r="I162" s="10"/>
    </row>
    <row r="163" ht="17" customHeight="1" spans="1:9" x14ac:dyDescent="0.25">
      <c r="A163" s="9"/>
      <c r="B163" s="10"/>
      <c r="C163" s="10"/>
      <c r="D163" s="10"/>
      <c r="E163" s="10"/>
      <c r="F163" s="11"/>
      <c r="G163" s="12">
        <f>IFERROR(INDEX(Tarifas!$D$5:$D$54,MATCH(C163&amp;"|"&amp;D163,Tarifas!$F$5:$F$54,0)),"")</f>
      </c>
      <c r="H163" s="13">
        <f>IFERROR(IF(F163="","",F163*G163),"")</f>
      </c>
      <c r="I163" s="10"/>
    </row>
    <row r="164" ht="17" customHeight="1" spans="1:9" x14ac:dyDescent="0.25">
      <c r="A164" s="9"/>
      <c r="B164" s="10"/>
      <c r="C164" s="10"/>
      <c r="D164" s="10"/>
      <c r="E164" s="10"/>
      <c r="F164" s="11"/>
      <c r="G164" s="12">
        <f>IFERROR(INDEX(Tarifas!$D$5:$D$54,MATCH(C164&amp;"|"&amp;D164,Tarifas!$F$5:$F$54,0)),"")</f>
      </c>
      <c r="H164" s="13">
        <f>IFERROR(IF(F164="","",F164*G164),"")</f>
      </c>
      <c r="I164" s="10"/>
    </row>
    <row r="165" ht="17" customHeight="1" spans="1:9" x14ac:dyDescent="0.25">
      <c r="A165" s="9"/>
      <c r="B165" s="10"/>
      <c r="C165" s="10"/>
      <c r="D165" s="10"/>
      <c r="E165" s="10"/>
      <c r="F165" s="11"/>
      <c r="G165" s="12">
        <f>IFERROR(INDEX(Tarifas!$D$5:$D$54,MATCH(C165&amp;"|"&amp;D165,Tarifas!$F$5:$F$54,0)),"")</f>
      </c>
      <c r="H165" s="13">
        <f>IFERROR(IF(F165="","",F165*G165),"")</f>
      </c>
      <c r="I165" s="10"/>
    </row>
    <row r="166" ht="17" customHeight="1" spans="1:9" x14ac:dyDescent="0.25">
      <c r="A166" s="9"/>
      <c r="B166" s="10"/>
      <c r="C166" s="10"/>
      <c r="D166" s="10"/>
      <c r="E166" s="10"/>
      <c r="F166" s="11"/>
      <c r="G166" s="12">
        <f>IFERROR(INDEX(Tarifas!$D$5:$D$54,MATCH(C166&amp;"|"&amp;D166,Tarifas!$F$5:$F$54,0)),"")</f>
      </c>
      <c r="H166" s="13">
        <f>IFERROR(IF(F166="","",F166*G166),"")</f>
      </c>
      <c r="I166" s="10"/>
    </row>
    <row r="167" ht="17" customHeight="1" spans="1:9" x14ac:dyDescent="0.25">
      <c r="A167" s="9"/>
      <c r="B167" s="10"/>
      <c r="C167" s="10"/>
      <c r="D167" s="10"/>
      <c r="E167" s="10"/>
      <c r="F167" s="11"/>
      <c r="G167" s="12">
        <f>IFERROR(INDEX(Tarifas!$D$5:$D$54,MATCH(C167&amp;"|"&amp;D167,Tarifas!$F$5:$F$54,0)),"")</f>
      </c>
      <c r="H167" s="13">
        <f>IFERROR(IF(F167="","",F167*G167),"")</f>
      </c>
      <c r="I167" s="10"/>
    </row>
    <row r="168" ht="17" customHeight="1" spans="1:9" x14ac:dyDescent="0.25">
      <c r="A168" s="9"/>
      <c r="B168" s="10"/>
      <c r="C168" s="10"/>
      <c r="D168" s="10"/>
      <c r="E168" s="10"/>
      <c r="F168" s="11"/>
      <c r="G168" s="12">
        <f>IFERROR(INDEX(Tarifas!$D$5:$D$54,MATCH(C168&amp;"|"&amp;D168,Tarifas!$F$5:$F$54,0)),"")</f>
      </c>
      <c r="H168" s="13">
        <f>IFERROR(IF(F168="","",F168*G168),"")</f>
      </c>
      <c r="I168" s="10"/>
    </row>
    <row r="169" ht="17" customHeight="1" spans="1:9" x14ac:dyDescent="0.25">
      <c r="A169" s="9"/>
      <c r="B169" s="10"/>
      <c r="C169" s="10"/>
      <c r="D169" s="10"/>
      <c r="E169" s="10"/>
      <c r="F169" s="11"/>
      <c r="G169" s="12">
        <f>IFERROR(INDEX(Tarifas!$D$5:$D$54,MATCH(C169&amp;"|"&amp;D169,Tarifas!$F$5:$F$54,0)),"")</f>
      </c>
      <c r="H169" s="13">
        <f>IFERROR(IF(F169="","",F169*G169),"")</f>
      </c>
      <c r="I169" s="10"/>
    </row>
    <row r="170" ht="17" customHeight="1" spans="1:9" x14ac:dyDescent="0.25">
      <c r="A170" s="9"/>
      <c r="B170" s="10"/>
      <c r="C170" s="10"/>
      <c r="D170" s="10"/>
      <c r="E170" s="10"/>
      <c r="F170" s="11"/>
      <c r="G170" s="12">
        <f>IFERROR(INDEX(Tarifas!$D$5:$D$54,MATCH(C170&amp;"|"&amp;D170,Tarifas!$F$5:$F$54,0)),"")</f>
      </c>
      <c r="H170" s="13">
        <f>IFERROR(IF(F170="","",F170*G170),"")</f>
      </c>
      <c r="I170" s="10"/>
    </row>
    <row r="171" ht="17" customHeight="1" spans="1:9" x14ac:dyDescent="0.25">
      <c r="A171" s="9"/>
      <c r="B171" s="10"/>
      <c r="C171" s="10"/>
      <c r="D171" s="10"/>
      <c r="E171" s="10"/>
      <c r="F171" s="11"/>
      <c r="G171" s="12">
        <f>IFERROR(INDEX(Tarifas!$D$5:$D$54,MATCH(C171&amp;"|"&amp;D171,Tarifas!$F$5:$F$54,0)),"")</f>
      </c>
      <c r="H171" s="13">
        <f>IFERROR(IF(F171="","",F171*G171),"")</f>
      </c>
      <c r="I171" s="10"/>
    </row>
    <row r="172" ht="17" customHeight="1" spans="1:9" x14ac:dyDescent="0.25">
      <c r="A172" s="9"/>
      <c r="B172" s="10"/>
      <c r="C172" s="10"/>
      <c r="D172" s="10"/>
      <c r="E172" s="10"/>
      <c r="F172" s="11"/>
      <c r="G172" s="12">
        <f>IFERROR(INDEX(Tarifas!$D$5:$D$54,MATCH(C172&amp;"|"&amp;D172,Tarifas!$F$5:$F$54,0)),"")</f>
      </c>
      <c r="H172" s="13">
        <f>IFERROR(IF(F172="","",F172*G172),"")</f>
      </c>
      <c r="I172" s="10"/>
    </row>
    <row r="173" ht="17" customHeight="1" spans="1:9" x14ac:dyDescent="0.25">
      <c r="A173" s="9"/>
      <c r="B173" s="10"/>
      <c r="C173" s="10"/>
      <c r="D173" s="10"/>
      <c r="E173" s="10"/>
      <c r="F173" s="11"/>
      <c r="G173" s="12">
        <f>IFERROR(INDEX(Tarifas!$D$5:$D$54,MATCH(C173&amp;"|"&amp;D173,Tarifas!$F$5:$F$54,0)),"")</f>
      </c>
      <c r="H173" s="13">
        <f>IFERROR(IF(F173="","",F173*G173),"")</f>
      </c>
      <c r="I173" s="10"/>
    </row>
    <row r="174" ht="17" customHeight="1" spans="1:9" x14ac:dyDescent="0.25">
      <c r="A174" s="9"/>
      <c r="B174" s="10"/>
      <c r="C174" s="10"/>
      <c r="D174" s="10"/>
      <c r="E174" s="10"/>
      <c r="F174" s="11"/>
      <c r="G174" s="12">
        <f>IFERROR(INDEX(Tarifas!$D$5:$D$54,MATCH(C174&amp;"|"&amp;D174,Tarifas!$F$5:$F$54,0)),"")</f>
      </c>
      <c r="H174" s="13">
        <f>IFERROR(IF(F174="","",F174*G174),"")</f>
      </c>
      <c r="I174" s="10"/>
    </row>
    <row r="175" ht="17" customHeight="1" spans="1:9" x14ac:dyDescent="0.25">
      <c r="A175" s="9"/>
      <c r="B175" s="10"/>
      <c r="C175" s="10"/>
      <c r="D175" s="10"/>
      <c r="E175" s="10"/>
      <c r="F175" s="11"/>
      <c r="G175" s="12">
        <f>IFERROR(INDEX(Tarifas!$D$5:$D$54,MATCH(C175&amp;"|"&amp;D175,Tarifas!$F$5:$F$54,0)),"")</f>
      </c>
      <c r="H175" s="13">
        <f>IFERROR(IF(F175="","",F175*G175),"")</f>
      </c>
      <c r="I175" s="10"/>
    </row>
    <row r="176" ht="17" customHeight="1" spans="1:9" x14ac:dyDescent="0.25">
      <c r="A176" s="9"/>
      <c r="B176" s="10"/>
      <c r="C176" s="10"/>
      <c r="D176" s="10"/>
      <c r="E176" s="10"/>
      <c r="F176" s="11"/>
      <c r="G176" s="12">
        <f>IFERROR(INDEX(Tarifas!$D$5:$D$54,MATCH(C176&amp;"|"&amp;D176,Tarifas!$F$5:$F$54,0)),"")</f>
      </c>
      <c r="H176" s="13">
        <f>IFERROR(IF(F176="","",F176*G176),"")</f>
      </c>
      <c r="I176" s="10"/>
    </row>
    <row r="177" ht="17" customHeight="1" spans="1:9" x14ac:dyDescent="0.25">
      <c r="A177" s="9"/>
      <c r="B177" s="10"/>
      <c r="C177" s="10"/>
      <c r="D177" s="10"/>
      <c r="E177" s="10"/>
      <c r="F177" s="11"/>
      <c r="G177" s="12">
        <f>IFERROR(INDEX(Tarifas!$D$5:$D$54,MATCH(C177&amp;"|"&amp;D177,Tarifas!$F$5:$F$54,0)),"")</f>
      </c>
      <c r="H177" s="13">
        <f>IFERROR(IF(F177="","",F177*G177),"")</f>
      </c>
      <c r="I177" s="10"/>
    </row>
    <row r="178" ht="17" customHeight="1" spans="1:9" x14ac:dyDescent="0.25">
      <c r="A178" s="9"/>
      <c r="B178" s="10"/>
      <c r="C178" s="10"/>
      <c r="D178" s="10"/>
      <c r="E178" s="10"/>
      <c r="F178" s="11"/>
      <c r="G178" s="12">
        <f>IFERROR(INDEX(Tarifas!$D$5:$D$54,MATCH(C178&amp;"|"&amp;D178,Tarifas!$F$5:$F$54,0)),"")</f>
      </c>
      <c r="H178" s="13">
        <f>IFERROR(IF(F178="","",F178*G178),"")</f>
      </c>
      <c r="I178" s="10"/>
    </row>
    <row r="179" ht="17" customHeight="1" spans="1:9" x14ac:dyDescent="0.25">
      <c r="A179" s="9"/>
      <c r="B179" s="10"/>
      <c r="C179" s="10"/>
      <c r="D179" s="10"/>
      <c r="E179" s="10"/>
      <c r="F179" s="11"/>
      <c r="G179" s="12">
        <f>IFERROR(INDEX(Tarifas!$D$5:$D$54,MATCH(C179&amp;"|"&amp;D179,Tarifas!$F$5:$F$54,0)),"")</f>
      </c>
      <c r="H179" s="13">
        <f>IFERROR(IF(F179="","",F179*G179),"")</f>
      </c>
      <c r="I179" s="10"/>
    </row>
    <row r="180" ht="17" customHeight="1" spans="1:9" x14ac:dyDescent="0.25">
      <c r="A180" s="9"/>
      <c r="B180" s="10"/>
      <c r="C180" s="10"/>
      <c r="D180" s="10"/>
      <c r="E180" s="10"/>
      <c r="F180" s="11"/>
      <c r="G180" s="12">
        <f>IFERROR(INDEX(Tarifas!$D$5:$D$54,MATCH(C180&amp;"|"&amp;D180,Tarifas!$F$5:$F$54,0)),"")</f>
      </c>
      <c r="H180" s="13">
        <f>IFERROR(IF(F180="","",F180*G180),"")</f>
      </c>
      <c r="I180" s="10"/>
    </row>
    <row r="181" ht="17" customHeight="1" spans="1:9" x14ac:dyDescent="0.25">
      <c r="A181" s="9"/>
      <c r="B181" s="10"/>
      <c r="C181" s="10"/>
      <c r="D181" s="10"/>
      <c r="E181" s="10"/>
      <c r="F181" s="11"/>
      <c r="G181" s="12">
        <f>IFERROR(INDEX(Tarifas!$D$5:$D$54,MATCH(C181&amp;"|"&amp;D181,Tarifas!$F$5:$F$54,0)),"")</f>
      </c>
      <c r="H181" s="13">
        <f>IFERROR(IF(F181="","",F181*G181),"")</f>
      </c>
      <c r="I181" s="10"/>
    </row>
    <row r="182" ht="17" customHeight="1" spans="1:9" x14ac:dyDescent="0.25">
      <c r="A182" s="9"/>
      <c r="B182" s="10"/>
      <c r="C182" s="10"/>
      <c r="D182" s="10"/>
      <c r="E182" s="10"/>
      <c r="F182" s="11"/>
      <c r="G182" s="12">
        <f>IFERROR(INDEX(Tarifas!$D$5:$D$54,MATCH(C182&amp;"|"&amp;D182,Tarifas!$F$5:$F$54,0)),"")</f>
      </c>
      <c r="H182" s="13">
        <f>IFERROR(IF(F182="","",F182*G182),"")</f>
      </c>
      <c r="I182" s="10"/>
    </row>
    <row r="183" ht="17" customHeight="1" spans="1:9" x14ac:dyDescent="0.25">
      <c r="A183" s="9"/>
      <c r="B183" s="10"/>
      <c r="C183" s="10"/>
      <c r="D183" s="10"/>
      <c r="E183" s="10"/>
      <c r="F183" s="11"/>
      <c r="G183" s="12">
        <f>IFERROR(INDEX(Tarifas!$D$5:$D$54,MATCH(C183&amp;"|"&amp;D183,Tarifas!$F$5:$F$54,0)),"")</f>
      </c>
      <c r="H183" s="13">
        <f>IFERROR(IF(F183="","",F183*G183),"")</f>
      </c>
      <c r="I183" s="10"/>
    </row>
    <row r="184" ht="17" customHeight="1" spans="1:9" x14ac:dyDescent="0.25">
      <c r="A184" s="9"/>
      <c r="B184" s="10"/>
      <c r="C184" s="10"/>
      <c r="D184" s="10"/>
      <c r="E184" s="10"/>
      <c r="F184" s="11"/>
      <c r="G184" s="12">
        <f>IFERROR(INDEX(Tarifas!$D$5:$D$54,MATCH(C184&amp;"|"&amp;D184,Tarifas!$F$5:$F$54,0)),"")</f>
      </c>
      <c r="H184" s="13">
        <f>IFERROR(IF(F184="","",F184*G184),"")</f>
      </c>
      <c r="I184" s="10"/>
    </row>
    <row r="185" ht="17" customHeight="1" spans="1:9" x14ac:dyDescent="0.25">
      <c r="A185" s="9"/>
      <c r="B185" s="10"/>
      <c r="C185" s="10"/>
      <c r="D185" s="10"/>
      <c r="E185" s="10"/>
      <c r="F185" s="11"/>
      <c r="G185" s="12">
        <f>IFERROR(INDEX(Tarifas!$D$5:$D$54,MATCH(C185&amp;"|"&amp;D185,Tarifas!$F$5:$F$54,0)),"")</f>
      </c>
      <c r="H185" s="13">
        <f>IFERROR(IF(F185="","",F185*G185),"")</f>
      </c>
      <c r="I185" s="10"/>
    </row>
    <row r="186" ht="17" customHeight="1" spans="1:9" x14ac:dyDescent="0.25">
      <c r="A186" s="9"/>
      <c r="B186" s="10"/>
      <c r="C186" s="10"/>
      <c r="D186" s="10"/>
      <c r="E186" s="10"/>
      <c r="F186" s="11"/>
      <c r="G186" s="12">
        <f>IFERROR(INDEX(Tarifas!$D$5:$D$54,MATCH(C186&amp;"|"&amp;D186,Tarifas!$F$5:$F$54,0)),"")</f>
      </c>
      <c r="H186" s="13">
        <f>IFERROR(IF(F186="","",F186*G186),"")</f>
      </c>
      <c r="I186" s="10"/>
    </row>
    <row r="187" ht="17" customHeight="1" spans="1:9" x14ac:dyDescent="0.25">
      <c r="A187" s="9"/>
      <c r="B187" s="10"/>
      <c r="C187" s="10"/>
      <c r="D187" s="10"/>
      <c r="E187" s="10"/>
      <c r="F187" s="11"/>
      <c r="G187" s="12">
        <f>IFERROR(INDEX(Tarifas!$D$5:$D$54,MATCH(C187&amp;"|"&amp;D187,Tarifas!$F$5:$F$54,0)),"")</f>
      </c>
      <c r="H187" s="13">
        <f>IFERROR(IF(F187="","",F187*G187),"")</f>
      </c>
      <c r="I187" s="10"/>
    </row>
    <row r="188" ht="17" customHeight="1" spans="1:9" x14ac:dyDescent="0.25">
      <c r="A188" s="9"/>
      <c r="B188" s="10"/>
      <c r="C188" s="10"/>
      <c r="D188" s="10"/>
      <c r="E188" s="10"/>
      <c r="F188" s="11"/>
      <c r="G188" s="12">
        <f>IFERROR(INDEX(Tarifas!$D$5:$D$54,MATCH(C188&amp;"|"&amp;D188,Tarifas!$F$5:$F$54,0)),"")</f>
      </c>
      <c r="H188" s="13">
        <f>IFERROR(IF(F188="","",F188*G188),"")</f>
      </c>
      <c r="I188" s="10"/>
    </row>
    <row r="189" ht="17" customHeight="1" spans="1:9" x14ac:dyDescent="0.25">
      <c r="A189" s="9"/>
      <c r="B189" s="10"/>
      <c r="C189" s="10"/>
      <c r="D189" s="10"/>
      <c r="E189" s="10"/>
      <c r="F189" s="11"/>
      <c r="G189" s="12">
        <f>IFERROR(INDEX(Tarifas!$D$5:$D$54,MATCH(C189&amp;"|"&amp;D189,Tarifas!$F$5:$F$54,0)),"")</f>
      </c>
      <c r="H189" s="13">
        <f>IFERROR(IF(F189="","",F189*G189),"")</f>
      </c>
      <c r="I189" s="10"/>
    </row>
    <row r="190" ht="17" customHeight="1" spans="1:9" x14ac:dyDescent="0.25">
      <c r="A190" s="9"/>
      <c r="B190" s="10"/>
      <c r="C190" s="10"/>
      <c r="D190" s="10"/>
      <c r="E190" s="10"/>
      <c r="F190" s="11"/>
      <c r="G190" s="12">
        <f>IFERROR(INDEX(Tarifas!$D$5:$D$54,MATCH(C190&amp;"|"&amp;D190,Tarifas!$F$5:$F$54,0)),"")</f>
      </c>
      <c r="H190" s="13">
        <f>IFERROR(IF(F190="","",F190*G190),"")</f>
      </c>
      <c r="I190" s="10"/>
    </row>
    <row r="191" ht="17" customHeight="1" spans="1:9" x14ac:dyDescent="0.25">
      <c r="A191" s="9"/>
      <c r="B191" s="10"/>
      <c r="C191" s="10"/>
      <c r="D191" s="10"/>
      <c r="E191" s="10"/>
      <c r="F191" s="11"/>
      <c r="G191" s="12">
        <f>IFERROR(INDEX(Tarifas!$D$5:$D$54,MATCH(C191&amp;"|"&amp;D191,Tarifas!$F$5:$F$54,0)),"")</f>
      </c>
      <c r="H191" s="13">
        <f>IFERROR(IF(F191="","",F191*G191),"")</f>
      </c>
      <c r="I191" s="10"/>
    </row>
    <row r="192" ht="17" customHeight="1" spans="1:9" x14ac:dyDescent="0.25">
      <c r="A192" s="9"/>
      <c r="B192" s="10"/>
      <c r="C192" s="10"/>
      <c r="D192" s="10"/>
      <c r="E192" s="10"/>
      <c r="F192" s="11"/>
      <c r="G192" s="12">
        <f>IFERROR(INDEX(Tarifas!$D$5:$D$54,MATCH(C192&amp;"|"&amp;D192,Tarifas!$F$5:$F$54,0)),"")</f>
      </c>
      <c r="H192" s="13">
        <f>IFERROR(IF(F192="","",F192*G192),"")</f>
      </c>
      <c r="I192" s="10"/>
    </row>
    <row r="193" ht="17" customHeight="1" spans="1:9" x14ac:dyDescent="0.25">
      <c r="A193" s="9"/>
      <c r="B193" s="10"/>
      <c r="C193" s="10"/>
      <c r="D193" s="10"/>
      <c r="E193" s="10"/>
      <c r="F193" s="11"/>
      <c r="G193" s="12">
        <f>IFERROR(INDEX(Tarifas!$D$5:$D$54,MATCH(C193&amp;"|"&amp;D193,Tarifas!$F$5:$F$54,0)),"")</f>
      </c>
      <c r="H193" s="13">
        <f>IFERROR(IF(F193="","",F193*G193),"")</f>
      </c>
      <c r="I193" s="10"/>
    </row>
    <row r="194" ht="17" customHeight="1" spans="1:9" x14ac:dyDescent="0.25">
      <c r="A194" s="9"/>
      <c r="B194" s="10"/>
      <c r="C194" s="10"/>
      <c r="D194" s="10"/>
      <c r="E194" s="10"/>
      <c r="F194" s="11"/>
      <c r="G194" s="12">
        <f>IFERROR(INDEX(Tarifas!$D$5:$D$54,MATCH(C194&amp;"|"&amp;D194,Tarifas!$F$5:$F$54,0)),"")</f>
      </c>
      <c r="H194" s="13">
        <f>IFERROR(IF(F194="","",F194*G194),"")</f>
      </c>
      <c r="I194" s="10"/>
    </row>
    <row r="195" ht="17" customHeight="1" spans="1:9" x14ac:dyDescent="0.25">
      <c r="A195" s="9"/>
      <c r="B195" s="10"/>
      <c r="C195" s="10"/>
      <c r="D195" s="10"/>
      <c r="E195" s="10"/>
      <c r="F195" s="11"/>
      <c r="G195" s="12">
        <f>IFERROR(INDEX(Tarifas!$D$5:$D$54,MATCH(C195&amp;"|"&amp;D195,Tarifas!$F$5:$F$54,0)),"")</f>
      </c>
      <c r="H195" s="13">
        <f>IFERROR(IF(F195="","",F195*G195),"")</f>
      </c>
      <c r="I195" s="10"/>
    </row>
    <row r="196" ht="17" customHeight="1" spans="1:9" x14ac:dyDescent="0.25">
      <c r="A196" s="9"/>
      <c r="B196" s="10"/>
      <c r="C196" s="10"/>
      <c r="D196" s="10"/>
      <c r="E196" s="10"/>
      <c r="F196" s="11"/>
      <c r="G196" s="12">
        <f>IFERROR(INDEX(Tarifas!$D$5:$D$54,MATCH(C196&amp;"|"&amp;D196,Tarifas!$F$5:$F$54,0)),"")</f>
      </c>
      <c r="H196" s="13">
        <f>IFERROR(IF(F196="","",F196*G196),"")</f>
      </c>
      <c r="I196" s="10"/>
    </row>
    <row r="197" ht="17" customHeight="1" spans="1:9" x14ac:dyDescent="0.25">
      <c r="A197" s="9"/>
      <c r="B197" s="10"/>
      <c r="C197" s="10"/>
      <c r="D197" s="10"/>
      <c r="E197" s="10"/>
      <c r="F197" s="11"/>
      <c r="G197" s="12">
        <f>IFERROR(INDEX(Tarifas!$D$5:$D$54,MATCH(C197&amp;"|"&amp;D197,Tarifas!$F$5:$F$54,0)),"")</f>
      </c>
      <c r="H197" s="13">
        <f>IFERROR(IF(F197="","",F197*G197),"")</f>
      </c>
      <c r="I197" s="10"/>
    </row>
    <row r="198" ht="17" customHeight="1" spans="1:9" x14ac:dyDescent="0.25">
      <c r="A198" s="9"/>
      <c r="B198" s="10"/>
      <c r="C198" s="10"/>
      <c r="D198" s="10"/>
      <c r="E198" s="10"/>
      <c r="F198" s="11"/>
      <c r="G198" s="12">
        <f>IFERROR(INDEX(Tarifas!$D$5:$D$54,MATCH(C198&amp;"|"&amp;D198,Tarifas!$F$5:$F$54,0)),"")</f>
      </c>
      <c r="H198" s="13">
        <f>IFERROR(IF(F198="","",F198*G198),"")</f>
      </c>
      <c r="I198" s="10"/>
    </row>
    <row r="199" ht="17" customHeight="1" spans="1:9" x14ac:dyDescent="0.25">
      <c r="A199" s="9"/>
      <c r="B199" s="10"/>
      <c r="C199" s="10"/>
      <c r="D199" s="10"/>
      <c r="E199" s="10"/>
      <c r="F199" s="11"/>
      <c r="G199" s="12">
        <f>IFERROR(INDEX(Tarifas!$D$5:$D$54,MATCH(C199&amp;"|"&amp;D199,Tarifas!$F$5:$F$54,0)),"")</f>
      </c>
      <c r="H199" s="13">
        <f>IFERROR(IF(F199="","",F199*G199),"")</f>
      </c>
      <c r="I199" s="10"/>
    </row>
    <row r="200" ht="17" customHeight="1" spans="1:9" x14ac:dyDescent="0.25">
      <c r="A200" s="9"/>
      <c r="B200" s="10"/>
      <c r="C200" s="10"/>
      <c r="D200" s="10"/>
      <c r="E200" s="10"/>
      <c r="F200" s="11"/>
      <c r="G200" s="12">
        <f>IFERROR(INDEX(Tarifas!$D$5:$D$54,MATCH(C200&amp;"|"&amp;D200,Tarifas!$F$5:$F$54,0)),"")</f>
      </c>
      <c r="H200" s="13">
        <f>IFERROR(IF(F200="","",F200*G200),"")</f>
      </c>
      <c r="I200" s="10"/>
    </row>
    <row r="201" ht="17" customHeight="1" spans="1:9" x14ac:dyDescent="0.25">
      <c r="A201" s="9"/>
      <c r="B201" s="10"/>
      <c r="C201" s="10"/>
      <c r="D201" s="10"/>
      <c r="E201" s="10"/>
      <c r="F201" s="11"/>
      <c r="G201" s="12">
        <f>IFERROR(INDEX(Tarifas!$D$5:$D$54,MATCH(C201&amp;"|"&amp;D201,Tarifas!$F$5:$F$54,0)),"")</f>
      </c>
      <c r="H201" s="13">
        <f>IFERROR(IF(F201="","",F201*G201),"")</f>
      </c>
      <c r="I201" s="10"/>
    </row>
    <row r="202" ht="17" customHeight="1" spans="1:9" x14ac:dyDescent="0.25">
      <c r="A202" s="9"/>
      <c r="B202" s="10"/>
      <c r="C202" s="10"/>
      <c r="D202" s="10"/>
      <c r="E202" s="10"/>
      <c r="F202" s="11"/>
      <c r="G202" s="12">
        <f>IFERROR(INDEX(Tarifas!$D$5:$D$54,MATCH(C202&amp;"|"&amp;D202,Tarifas!$F$5:$F$54,0)),"")</f>
      </c>
      <c r="H202" s="13">
        <f>IFERROR(IF(F202="","",F202*G202),"")</f>
      </c>
      <c r="I202" s="10"/>
    </row>
    <row r="203" ht="17" customHeight="1" spans="1:9" x14ac:dyDescent="0.25">
      <c r="A203" s="9"/>
      <c r="B203" s="10"/>
      <c r="C203" s="10"/>
      <c r="D203" s="10"/>
      <c r="E203" s="10"/>
      <c r="F203" s="11"/>
      <c r="G203" s="12">
        <f>IFERROR(INDEX(Tarifas!$D$5:$D$54,MATCH(C203&amp;"|"&amp;D203,Tarifas!$F$5:$F$54,0)),"")</f>
      </c>
      <c r="H203" s="13">
        <f>IFERROR(IF(F203="","",F203*G203),"")</f>
      </c>
      <c r="I203" s="10"/>
    </row>
    <row r="204" ht="17" customHeight="1" spans="1:9" x14ac:dyDescent="0.25">
      <c r="A204" s="9"/>
      <c r="B204" s="10"/>
      <c r="C204" s="10"/>
      <c r="D204" s="10"/>
      <c r="E204" s="10"/>
      <c r="F204" s="11"/>
      <c r="G204" s="12">
        <f>IFERROR(INDEX(Tarifas!$D$5:$D$54,MATCH(C204&amp;"|"&amp;D204,Tarifas!$F$5:$F$54,0)),"")</f>
      </c>
      <c r="H204" s="13">
        <f>IFERROR(IF(F204="","",F204*G204),"")</f>
      </c>
      <c r="I204" s="10"/>
    </row>
    <row r="206" spans="1:1" x14ac:dyDescent="0.25">
      <c r="A206" s="14" t="s">
        <v>21</v>
      </c>
    </row>
  </sheetData>
  <autoFilter ref="A4:I204"/>
  <mergeCells count="2">
    <mergeCell ref="A1:I1"/>
    <mergeCell ref="A2:I2"/>
  </mergeCells>
  <pageMargins left="0.7" right="0.7" top="0.75" bottom="0.75" header="0.3" footer="0.3"/>
  <pageSetup paperSize="9" orientation="landscape" horizontalDpi="4294967295" verticalDpi="4294967295" scale="100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9"/>
  <sheetViews>
    <sheetView workbookViewId="0" showGridLines="0"/>
  </sheetViews>
  <sheetFormatPr defaultRowHeight="15" outlineLevelRow="0" outlineLevelCol="0" x14ac:dyDescent="55"/>
  <cols>
    <col min="1" max="1" width="14" customWidth="1"/>
    <col min="2" max="2" width="22" customWidth="1"/>
    <col min="3" max="3" width="15" customWidth="1"/>
    <col min="4" max="4" width="20" customWidth="1"/>
    <col min="5" max="5" width="40" customWidth="1"/>
    <col min="6" max="6" width="22" customWidth="1"/>
  </cols>
  <sheetData>
    <row r="1" ht="30" customHeight="1" spans="1:6" x14ac:dyDescent="0.25">
      <c r="A1" s="1" t="s">
        <v>22</v>
      </c>
      <c r="B1" s="1"/>
      <c r="C1" s="1"/>
      <c r="D1" s="1"/>
      <c r="E1" s="1"/>
      <c r="F1" s="1"/>
    </row>
    <row r="2" ht="18" customHeight="1" spans="1:6" x14ac:dyDescent="0.25">
      <c r="A2" s="2" t="s">
        <v>23</v>
      </c>
      <c r="B2" s="2"/>
      <c r="C2" s="2"/>
      <c r="D2" s="2"/>
      <c r="E2" s="2"/>
      <c r="F2" s="2"/>
    </row>
    <row r="4" ht="30" customHeight="1" spans="1:6" x14ac:dyDescent="0.25">
      <c r="A4" s="3" t="s">
        <v>4</v>
      </c>
      <c r="B4" s="3" t="s">
        <v>5</v>
      </c>
      <c r="C4" s="3" t="s">
        <v>6</v>
      </c>
      <c r="D4" s="3" t="s">
        <v>8</v>
      </c>
      <c r="E4" s="3" t="s">
        <v>10</v>
      </c>
      <c r="F4" s="3" t="s">
        <v>24</v>
      </c>
    </row>
    <row r="5" ht="17" customHeight="1" spans="1:6" x14ac:dyDescent="0.25">
      <c r="A5" s="15" t="s">
        <v>12</v>
      </c>
      <c r="B5" s="15" t="s">
        <v>13</v>
      </c>
      <c r="C5" s="15" t="s">
        <v>13</v>
      </c>
      <c r="D5" s="16">
        <v>0.2</v>
      </c>
      <c r="E5" s="17" t="s">
        <v>25</v>
      </c>
      <c r="F5" s="18">
        <f>IF(A5="","",A5&amp;"|"&amp;B5)</f>
      </c>
    </row>
    <row r="6" ht="17" customHeight="1" spans="1:6" x14ac:dyDescent="0.25">
      <c r="A6" s="15" t="s">
        <v>12</v>
      </c>
      <c r="B6" s="15" t="s">
        <v>16</v>
      </c>
      <c r="C6" s="15" t="s">
        <v>17</v>
      </c>
      <c r="D6" s="16">
        <v>0.25</v>
      </c>
      <c r="E6" s="17" t="s">
        <v>26</v>
      </c>
      <c r="F6" s="18">
        <f>IF(A6="","",A6&amp;"|"&amp;B6)</f>
      </c>
    </row>
    <row r="7" ht="17" customHeight="1" spans="1:6" x14ac:dyDescent="0.25">
      <c r="A7" s="15" t="s">
        <v>19</v>
      </c>
      <c r="B7" s="15" t="s">
        <v>13</v>
      </c>
      <c r="C7" s="15" t="s">
        <v>13</v>
      </c>
      <c r="D7" s="16">
        <v>0.35</v>
      </c>
      <c r="E7" s="17" t="s">
        <v>27</v>
      </c>
      <c r="F7" s="18">
        <f>IF(A7="","",A7&amp;"|"&amp;B7)</f>
      </c>
    </row>
    <row r="8" ht="17" customHeight="1" spans="1:6" x14ac:dyDescent="0.25">
      <c r="A8" s="15" t="s">
        <v>19</v>
      </c>
      <c r="B8" s="15" t="s">
        <v>16</v>
      </c>
      <c r="C8" s="15" t="s">
        <v>17</v>
      </c>
      <c r="D8" s="16">
        <v>0.25</v>
      </c>
      <c r="E8" s="17" t="s">
        <v>26</v>
      </c>
      <c r="F8" s="18">
        <f>IF(A8="","",A8&amp;"|"&amp;B8)</f>
      </c>
    </row>
    <row r="9" ht="17" customHeight="1" spans="1:6" x14ac:dyDescent="0.25">
      <c r="A9" s="15" t="s">
        <v>28</v>
      </c>
      <c r="B9" s="15" t="s">
        <v>13</v>
      </c>
      <c r="C9" s="15" t="s">
        <v>13</v>
      </c>
      <c r="D9" s="16">
        <v>0.14</v>
      </c>
      <c r="E9" s="17" t="s">
        <v>29</v>
      </c>
      <c r="F9" s="18">
        <f>IF(A9="","",A9&amp;"|"&amp;B9)</f>
      </c>
    </row>
    <row r="10" ht="17" customHeight="1" spans="1:6" x14ac:dyDescent="0.25">
      <c r="A10" s="19"/>
      <c r="B10" s="19"/>
      <c r="C10" s="19"/>
      <c r="D10" s="20"/>
      <c r="E10" s="21"/>
      <c r="F10" s="22">
        <f>IF(A10="","",A10&amp;"|"&amp;B10)</f>
      </c>
    </row>
    <row r="11" ht="17" customHeight="1" spans="1:6" x14ac:dyDescent="0.25">
      <c r="A11" s="19"/>
      <c r="B11" s="19"/>
      <c r="C11" s="19"/>
      <c r="D11" s="20"/>
      <c r="E11" s="21"/>
      <c r="F11" s="22">
        <f>IF(A11="","",A11&amp;"|"&amp;B11)</f>
      </c>
    </row>
    <row r="12" ht="17" customHeight="1" spans="1:6" x14ac:dyDescent="0.25">
      <c r="A12" s="19"/>
      <c r="B12" s="19"/>
      <c r="C12" s="19"/>
      <c r="D12" s="20"/>
      <c r="E12" s="21"/>
      <c r="F12" s="22">
        <f>IF(A12="","",A12&amp;"|"&amp;B12)</f>
      </c>
    </row>
    <row r="13" ht="17" customHeight="1" spans="1:6" x14ac:dyDescent="0.25">
      <c r="A13" s="19"/>
      <c r="B13" s="19"/>
      <c r="C13" s="19"/>
      <c r="D13" s="20"/>
      <c r="E13" s="21"/>
      <c r="F13" s="22">
        <f>IF(A13="","",A13&amp;"|"&amp;B13)</f>
      </c>
    </row>
    <row r="14" ht="17" customHeight="1" spans="1:6" x14ac:dyDescent="0.25">
      <c r="A14" s="19"/>
      <c r="B14" s="19"/>
      <c r="C14" s="19"/>
      <c r="D14" s="20"/>
      <c r="E14" s="21"/>
      <c r="F14" s="22">
        <f>IF(A14="","",A14&amp;"|"&amp;B14)</f>
      </c>
    </row>
    <row r="15" ht="17" customHeight="1" spans="1:6" x14ac:dyDescent="0.25">
      <c r="A15" s="19"/>
      <c r="B15" s="19"/>
      <c r="C15" s="19"/>
      <c r="D15" s="20"/>
      <c r="E15" s="21"/>
      <c r="F15" s="22">
        <f>IF(A15="","",A15&amp;"|"&amp;B15)</f>
      </c>
    </row>
    <row r="16" ht="17" customHeight="1" spans="1:6" x14ac:dyDescent="0.25">
      <c r="A16" s="19"/>
      <c r="B16" s="19"/>
      <c r="C16" s="19"/>
      <c r="D16" s="20"/>
      <c r="E16" s="21"/>
      <c r="F16" s="22">
        <f>IF(A16="","",A16&amp;"|"&amp;B16)</f>
      </c>
    </row>
    <row r="17" ht="17" customHeight="1" spans="1:6" x14ac:dyDescent="0.25">
      <c r="A17" s="19"/>
      <c r="B17" s="19"/>
      <c r="C17" s="19"/>
      <c r="D17" s="20"/>
      <c r="E17" s="21"/>
      <c r="F17" s="22">
        <f>IF(A17="","",A17&amp;"|"&amp;B17)</f>
      </c>
    </row>
    <row r="18" ht="17" customHeight="1" spans="1:6" x14ac:dyDescent="0.25">
      <c r="A18" s="19"/>
      <c r="B18" s="19"/>
      <c r="C18" s="19"/>
      <c r="D18" s="20"/>
      <c r="E18" s="21"/>
      <c r="F18" s="22">
        <f>IF(A18="","",A18&amp;"|"&amp;B18)</f>
      </c>
    </row>
    <row r="19" ht="17" customHeight="1" spans="1:6" x14ac:dyDescent="0.25">
      <c r="A19" s="19"/>
      <c r="B19" s="19"/>
      <c r="C19" s="19"/>
      <c r="D19" s="20"/>
      <c r="E19" s="21"/>
      <c r="F19" s="22">
        <f>IF(A19="","",A19&amp;"|"&amp;B19)</f>
      </c>
    </row>
    <row r="20" ht="17" customHeight="1" spans="1:6" x14ac:dyDescent="0.25">
      <c r="A20" s="19"/>
      <c r="B20" s="19"/>
      <c r="C20" s="19"/>
      <c r="D20" s="20"/>
      <c r="E20" s="21"/>
      <c r="F20" s="22">
        <f>IF(A20="","",A20&amp;"|"&amp;B20)</f>
      </c>
    </row>
    <row r="21" ht="17" customHeight="1" spans="1:6" x14ac:dyDescent="0.25">
      <c r="A21" s="19"/>
      <c r="B21" s="19"/>
      <c r="C21" s="19"/>
      <c r="D21" s="20"/>
      <c r="E21" s="21"/>
      <c r="F21" s="22">
        <f>IF(A21="","",A21&amp;"|"&amp;B21)</f>
      </c>
    </row>
    <row r="22" ht="17" customHeight="1" spans="1:6" x14ac:dyDescent="0.25">
      <c r="A22" s="19"/>
      <c r="B22" s="19"/>
      <c r="C22" s="19"/>
      <c r="D22" s="20"/>
      <c r="E22" s="21"/>
      <c r="F22" s="22">
        <f>IF(A22="","",A22&amp;"|"&amp;B22)</f>
      </c>
    </row>
    <row r="23" ht="17" customHeight="1" spans="1:6" x14ac:dyDescent="0.25">
      <c r="A23" s="19"/>
      <c r="B23" s="19"/>
      <c r="C23" s="19"/>
      <c r="D23" s="20"/>
      <c r="E23" s="21"/>
      <c r="F23" s="22">
        <f>IF(A23="","",A23&amp;"|"&amp;B23)</f>
      </c>
    </row>
    <row r="24" ht="17" customHeight="1" spans="1:6" x14ac:dyDescent="0.25">
      <c r="A24" s="19"/>
      <c r="B24" s="19"/>
      <c r="C24" s="19"/>
      <c r="D24" s="20"/>
      <c r="E24" s="21"/>
      <c r="F24" s="22">
        <f>IF(A24="","",A24&amp;"|"&amp;B24)</f>
      </c>
    </row>
    <row r="25" ht="17" customHeight="1" spans="1:6" x14ac:dyDescent="0.25">
      <c r="A25" s="19"/>
      <c r="B25" s="19"/>
      <c r="C25" s="19"/>
      <c r="D25" s="20"/>
      <c r="E25" s="21"/>
      <c r="F25" s="22">
        <f>IF(A25="","",A25&amp;"|"&amp;B25)</f>
      </c>
    </row>
    <row r="26" ht="17" customHeight="1" spans="1:6" x14ac:dyDescent="0.25">
      <c r="A26" s="19"/>
      <c r="B26" s="19"/>
      <c r="C26" s="19"/>
      <c r="D26" s="20"/>
      <c r="E26" s="21"/>
      <c r="F26" s="22">
        <f>IF(A26="","",A26&amp;"|"&amp;B26)</f>
      </c>
    </row>
    <row r="27" ht="17" customHeight="1" spans="1:6" x14ac:dyDescent="0.25">
      <c r="A27" s="19"/>
      <c r="B27" s="19"/>
      <c r="C27" s="19"/>
      <c r="D27" s="20"/>
      <c r="E27" s="21"/>
      <c r="F27" s="22">
        <f>IF(A27="","",A27&amp;"|"&amp;B27)</f>
      </c>
    </row>
    <row r="28" ht="17" customHeight="1" spans="1:6" x14ac:dyDescent="0.25">
      <c r="A28" s="19"/>
      <c r="B28" s="19"/>
      <c r="C28" s="19"/>
      <c r="D28" s="20"/>
      <c r="E28" s="21"/>
      <c r="F28" s="22">
        <f>IF(A28="","",A28&amp;"|"&amp;B28)</f>
      </c>
    </row>
    <row r="29" ht="17" customHeight="1" spans="1:6" x14ac:dyDescent="0.25">
      <c r="A29" s="19"/>
      <c r="B29" s="19"/>
      <c r="C29" s="19"/>
      <c r="D29" s="20"/>
      <c r="E29" s="21"/>
      <c r="F29" s="22">
        <f>IF(A29="","",A29&amp;"|"&amp;B29)</f>
      </c>
    </row>
    <row r="30" ht="17" customHeight="1" spans="1:6" x14ac:dyDescent="0.25">
      <c r="A30" s="19"/>
      <c r="B30" s="19"/>
      <c r="C30" s="19"/>
      <c r="D30" s="20"/>
      <c r="E30" s="21"/>
      <c r="F30" s="22">
        <f>IF(A30="","",A30&amp;"|"&amp;B30)</f>
      </c>
    </row>
    <row r="31" ht="17" customHeight="1" spans="1:6" x14ac:dyDescent="0.25">
      <c r="A31" s="19"/>
      <c r="B31" s="19"/>
      <c r="C31" s="19"/>
      <c r="D31" s="20"/>
      <c r="E31" s="21"/>
      <c r="F31" s="22">
        <f>IF(A31="","",A31&amp;"|"&amp;B31)</f>
      </c>
    </row>
    <row r="32" ht="17" customHeight="1" spans="1:6" x14ac:dyDescent="0.25">
      <c r="A32" s="19"/>
      <c r="B32" s="19"/>
      <c r="C32" s="19"/>
      <c r="D32" s="20"/>
      <c r="E32" s="21"/>
      <c r="F32" s="22">
        <f>IF(A32="","",A32&amp;"|"&amp;B32)</f>
      </c>
    </row>
    <row r="33" ht="17" customHeight="1" spans="1:6" x14ac:dyDescent="0.25">
      <c r="A33" s="19"/>
      <c r="B33" s="19"/>
      <c r="C33" s="19"/>
      <c r="D33" s="20"/>
      <c r="E33" s="21"/>
      <c r="F33" s="22">
        <f>IF(A33="","",A33&amp;"|"&amp;B33)</f>
      </c>
    </row>
    <row r="34" ht="17" customHeight="1" spans="1:6" x14ac:dyDescent="0.25">
      <c r="A34" s="19"/>
      <c r="B34" s="19"/>
      <c r="C34" s="19"/>
      <c r="D34" s="20"/>
      <c r="E34" s="21"/>
      <c r="F34" s="22">
        <f>IF(A34="","",A34&amp;"|"&amp;B34)</f>
      </c>
    </row>
    <row r="35" ht="17" customHeight="1" spans="1:6" x14ac:dyDescent="0.25">
      <c r="A35" s="19"/>
      <c r="B35" s="19"/>
      <c r="C35" s="19"/>
      <c r="D35" s="20"/>
      <c r="E35" s="21"/>
      <c r="F35" s="22">
        <f>IF(A35="","",A35&amp;"|"&amp;B35)</f>
      </c>
    </row>
    <row r="36" ht="17" customHeight="1" spans="1:6" x14ac:dyDescent="0.25">
      <c r="A36" s="19"/>
      <c r="B36" s="19"/>
      <c r="C36" s="19"/>
      <c r="D36" s="20"/>
      <c r="E36" s="21"/>
      <c r="F36" s="22">
        <f>IF(A36="","",A36&amp;"|"&amp;B36)</f>
      </c>
    </row>
    <row r="37" ht="17" customHeight="1" spans="1:6" x14ac:dyDescent="0.25">
      <c r="A37" s="19"/>
      <c r="B37" s="19"/>
      <c r="C37" s="19"/>
      <c r="D37" s="20"/>
      <c r="E37" s="21"/>
      <c r="F37" s="22">
        <f>IF(A37="","",A37&amp;"|"&amp;B37)</f>
      </c>
    </row>
    <row r="38" ht="17" customHeight="1" spans="1:6" x14ac:dyDescent="0.25">
      <c r="A38" s="19"/>
      <c r="B38" s="19"/>
      <c r="C38" s="19"/>
      <c r="D38" s="20"/>
      <c r="E38" s="21"/>
      <c r="F38" s="22">
        <f>IF(A38="","",A38&amp;"|"&amp;B38)</f>
      </c>
    </row>
    <row r="39" ht="17" customHeight="1" spans="1:6" x14ac:dyDescent="0.25">
      <c r="A39" s="19"/>
      <c r="B39" s="19"/>
      <c r="C39" s="19"/>
      <c r="D39" s="20"/>
      <c r="E39" s="21"/>
      <c r="F39" s="22">
        <f>IF(A39="","",A39&amp;"|"&amp;B39)</f>
      </c>
    </row>
    <row r="40" ht="17" customHeight="1" spans="1:6" x14ac:dyDescent="0.25">
      <c r="A40" s="19"/>
      <c r="B40" s="19"/>
      <c r="C40" s="19"/>
      <c r="D40" s="20"/>
      <c r="E40" s="21"/>
      <c r="F40" s="22">
        <f>IF(A40="","",A40&amp;"|"&amp;B40)</f>
      </c>
    </row>
    <row r="41" ht="17" customHeight="1" spans="1:6" x14ac:dyDescent="0.25">
      <c r="A41" s="19"/>
      <c r="B41" s="19"/>
      <c r="C41" s="19"/>
      <c r="D41" s="20"/>
      <c r="E41" s="21"/>
      <c r="F41" s="22">
        <f>IF(A41="","",A41&amp;"|"&amp;B41)</f>
      </c>
    </row>
    <row r="42" ht="17" customHeight="1" spans="1:6" x14ac:dyDescent="0.25">
      <c r="A42" s="19"/>
      <c r="B42" s="19"/>
      <c r="C42" s="19"/>
      <c r="D42" s="20"/>
      <c r="E42" s="21"/>
      <c r="F42" s="22">
        <f>IF(A42="","",A42&amp;"|"&amp;B42)</f>
      </c>
    </row>
    <row r="43" ht="17" customHeight="1" spans="1:6" x14ac:dyDescent="0.25">
      <c r="A43" s="19"/>
      <c r="B43" s="19"/>
      <c r="C43" s="19"/>
      <c r="D43" s="20"/>
      <c r="E43" s="21"/>
      <c r="F43" s="22">
        <f>IF(A43="","",A43&amp;"|"&amp;B43)</f>
      </c>
    </row>
    <row r="44" ht="17" customHeight="1" spans="1:6" x14ac:dyDescent="0.25">
      <c r="A44" s="19"/>
      <c r="B44" s="19"/>
      <c r="C44" s="19"/>
      <c r="D44" s="20"/>
      <c r="E44" s="21"/>
      <c r="F44" s="22">
        <f>IF(A44="","",A44&amp;"|"&amp;B44)</f>
      </c>
    </row>
    <row r="45" ht="17" customHeight="1" spans="1:6" x14ac:dyDescent="0.25">
      <c r="A45" s="19"/>
      <c r="B45" s="19"/>
      <c r="C45" s="19"/>
      <c r="D45" s="20"/>
      <c r="E45" s="21"/>
      <c r="F45" s="22">
        <f>IF(A45="","",A45&amp;"|"&amp;B45)</f>
      </c>
    </row>
    <row r="46" ht="17" customHeight="1" spans="1:6" x14ac:dyDescent="0.25">
      <c r="A46" s="19"/>
      <c r="B46" s="19"/>
      <c r="C46" s="19"/>
      <c r="D46" s="20"/>
      <c r="E46" s="21"/>
      <c r="F46" s="22">
        <f>IF(A46="","",A46&amp;"|"&amp;B46)</f>
      </c>
    </row>
    <row r="47" ht="17" customHeight="1" spans="1:6" x14ac:dyDescent="0.25">
      <c r="A47" s="19"/>
      <c r="B47" s="19"/>
      <c r="C47" s="19"/>
      <c r="D47" s="20"/>
      <c r="E47" s="21"/>
      <c r="F47" s="22">
        <f>IF(A47="","",A47&amp;"|"&amp;B47)</f>
      </c>
    </row>
    <row r="48" ht="17" customHeight="1" spans="1:6" x14ac:dyDescent="0.25">
      <c r="A48" s="19"/>
      <c r="B48" s="19"/>
      <c r="C48" s="19"/>
      <c r="D48" s="20"/>
      <c r="E48" s="21"/>
      <c r="F48" s="22">
        <f>IF(A48="","",A48&amp;"|"&amp;B48)</f>
      </c>
    </row>
    <row r="49" ht="17" customHeight="1" spans="1:6" x14ac:dyDescent="0.25">
      <c r="A49" s="19"/>
      <c r="B49" s="19"/>
      <c r="C49" s="19"/>
      <c r="D49" s="20"/>
      <c r="E49" s="21"/>
      <c r="F49" s="22">
        <f>IF(A49="","",A49&amp;"|"&amp;B49)</f>
      </c>
    </row>
    <row r="50" ht="17" customHeight="1" spans="1:6" x14ac:dyDescent="0.25">
      <c r="A50" s="19"/>
      <c r="B50" s="19"/>
      <c r="C50" s="19"/>
      <c r="D50" s="20"/>
      <c r="E50" s="21"/>
      <c r="F50" s="22">
        <f>IF(A50="","",A50&amp;"|"&amp;B50)</f>
      </c>
    </row>
    <row r="51" ht="17" customHeight="1" spans="1:6" x14ac:dyDescent="0.25">
      <c r="A51" s="19"/>
      <c r="B51" s="19"/>
      <c r="C51" s="19"/>
      <c r="D51" s="20"/>
      <c r="E51" s="21"/>
      <c r="F51" s="22">
        <f>IF(A51="","",A51&amp;"|"&amp;B51)</f>
      </c>
    </row>
    <row r="52" ht="17" customHeight="1" spans="1:6" x14ac:dyDescent="0.25">
      <c r="A52" s="19"/>
      <c r="B52" s="19"/>
      <c r="C52" s="19"/>
      <c r="D52" s="20"/>
      <c r="E52" s="21"/>
      <c r="F52" s="22">
        <f>IF(A52="","",A52&amp;"|"&amp;B52)</f>
      </c>
    </row>
    <row r="53" ht="17" customHeight="1" spans="1:6" x14ac:dyDescent="0.25">
      <c r="A53" s="19"/>
      <c r="B53" s="19"/>
      <c r="C53" s="19"/>
      <c r="D53" s="20"/>
      <c r="E53" s="21"/>
      <c r="F53" s="22">
        <f>IF(A53="","",A53&amp;"|"&amp;B53)</f>
      </c>
    </row>
    <row r="54" ht="17" customHeight="1" spans="1:6" x14ac:dyDescent="0.25">
      <c r="A54" s="19"/>
      <c r="B54" s="19"/>
      <c r="C54" s="19"/>
      <c r="D54" s="20"/>
      <c r="E54" s="21"/>
      <c r="F54" s="22">
        <f>IF(A54="","",A54&amp;"|"&amp;B54)</f>
      </c>
    </row>
    <row r="56" spans="1:6" x14ac:dyDescent="0.25">
      <c r="A56" s="23" t="s">
        <v>30</v>
      </c>
      <c r="B56" s="23"/>
      <c r="C56" s="23"/>
      <c r="D56" s="23"/>
      <c r="E56" s="23"/>
      <c r="F56" s="23"/>
    </row>
    <row r="57" spans="1:6" x14ac:dyDescent="0.25">
      <c r="A57" s="23"/>
      <c r="B57" s="23"/>
      <c r="C57" s="23"/>
      <c r="D57" s="23"/>
      <c r="E57" s="23"/>
      <c r="F57" s="23"/>
    </row>
    <row r="58" spans="1:6" x14ac:dyDescent="0.25">
      <c r="A58" s="23"/>
      <c r="B58" s="23"/>
      <c r="C58" s="23"/>
      <c r="D58" s="23"/>
      <c r="E58" s="23"/>
      <c r="F58" s="23"/>
    </row>
    <row r="59" spans="1:6" x14ac:dyDescent="0.25">
      <c r="A59" s="23"/>
      <c r="B59" s="23"/>
      <c r="C59" s="23"/>
      <c r="D59" s="23"/>
      <c r="E59" s="23"/>
      <c r="F59" s="23"/>
    </row>
  </sheetData>
  <mergeCells count="3">
    <mergeCell ref="A1:F1"/>
    <mergeCell ref="A2:F2"/>
    <mergeCell ref="A56:F59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4"/>
  <sheetViews>
    <sheetView workbookViewId="0" showGridLines="0"/>
  </sheetViews>
  <sheetFormatPr defaultRowHeight="15" outlineLevelRow="0" outlineLevelCol="0" x14ac:dyDescent="55"/>
  <cols>
    <col min="1" max="1" width="24" customWidth="1"/>
    <col min="2" max="2" width="15" customWidth="1"/>
    <col min="3" max="3" width="16" customWidth="1"/>
    <col min="4" max="5" width="15" customWidth="1"/>
    <col min="6" max="6" width="17" customWidth="1"/>
  </cols>
  <sheetData>
    <row r="1" ht="30" customHeight="1" spans="1:6" x14ac:dyDescent="0.25">
      <c r="A1" s="1" t="s">
        <v>31</v>
      </c>
      <c r="B1" s="1"/>
      <c r="C1" s="1"/>
      <c r="D1" s="1"/>
      <c r="E1" s="1"/>
      <c r="F1" s="1"/>
    </row>
    <row r="2" ht="18" customHeight="1" spans="1:6" x14ac:dyDescent="0.25">
      <c r="A2" s="2" t="s">
        <v>32</v>
      </c>
      <c r="B2" s="2"/>
      <c r="C2" s="2"/>
      <c r="D2" s="2"/>
      <c r="E2" s="2"/>
      <c r="F2" s="2"/>
    </row>
    <row r="4" ht="20" customHeight="1" spans="1:2" x14ac:dyDescent="0.25">
      <c r="A4" s="24" t="s">
        <v>33</v>
      </c>
      <c r="B4" s="25">
        <v>46251.125</v>
      </c>
    </row>
    <row r="5" ht="20" customHeight="1" spans="1:2" x14ac:dyDescent="0.25">
      <c r="A5" s="24" t="s">
        <v>34</v>
      </c>
      <c r="B5" s="25">
        <v>46255.125</v>
      </c>
    </row>
    <row r="7" ht="30" customHeight="1" spans="1:6" x14ac:dyDescent="0.25">
      <c r="A7" s="3" t="s">
        <v>3</v>
      </c>
      <c r="B7" s="3" t="s">
        <v>35</v>
      </c>
      <c r="C7" s="3" t="s">
        <v>36</v>
      </c>
      <c r="D7" s="3" t="s">
        <v>37</v>
      </c>
      <c r="E7" s="3" t="s">
        <v>38</v>
      </c>
      <c r="F7" s="3" t="s">
        <v>39</v>
      </c>
    </row>
    <row r="8" ht="19" customHeight="1" spans="1:6" x14ac:dyDescent="0.25">
      <c r="A8" s="5" t="s">
        <v>11</v>
      </c>
      <c r="B8" s="26">
        <f>IF($A8="","",SUMIFS('Lançamento'!$F$5:$F$204,'Lançamento'!$B$5:$B$204,$A8,'Lançamento'!$A$5:$A$204,"&gt;="&amp;$B$4,'Lançamento'!$A$5:$A$204,"&lt;="&amp;$B$5))</f>
      </c>
      <c r="C8" s="12">
        <f>IF($A8="","",SUMIFS('Lançamento'!$H$5:$H$204,'Lançamento'!$B$5:$B$204,$A8,'Lançamento'!$A$5:$A$204,"&gt;="&amp;$B$4,'Lançamento'!$A$5:$A$204,"&lt;="&amp;$B$5))</f>
      </c>
      <c r="D8" s="27"/>
      <c r="E8" s="27"/>
      <c r="F8" s="28">
        <f>IF($A8="","",C8-IF(D8="",0,D8)-IF(E8="",0,E8))</f>
      </c>
    </row>
    <row r="9" ht="19" customHeight="1" spans="1:6" x14ac:dyDescent="0.25">
      <c r="A9" s="5" t="s">
        <v>15</v>
      </c>
      <c r="B9" s="26">
        <f>IF($A9="","",SUMIFS('Lançamento'!$F$5:$F$204,'Lançamento'!$B$5:$B$204,$A9,'Lançamento'!$A$5:$A$204,"&gt;="&amp;$B$4,'Lançamento'!$A$5:$A$204,"&lt;="&amp;$B$5))</f>
      </c>
      <c r="C9" s="12">
        <f>IF($A9="","",SUMIFS('Lançamento'!$H$5:$H$204,'Lançamento'!$B$5:$B$204,$A9,'Lançamento'!$A$5:$A$204,"&gt;="&amp;$B$4,'Lançamento'!$A$5:$A$204,"&lt;="&amp;$B$5))</f>
      </c>
      <c r="D9" s="27"/>
      <c r="E9" s="27"/>
      <c r="F9" s="28">
        <f>IF($A9="","",C9-IF(D9="",0,D9)-IF(E9="",0,E9))</f>
      </c>
    </row>
    <row r="10" ht="19" customHeight="1" spans="1:6" x14ac:dyDescent="0.25">
      <c r="A10" s="10"/>
      <c r="B10" s="26">
        <f>IF($A10="","",SUMIFS('Lançamento'!$F$5:$F$204,'Lançamento'!$B$5:$B$204,$A10,'Lançamento'!$A$5:$A$204,"&gt;="&amp;$B$4,'Lançamento'!$A$5:$A$204,"&lt;="&amp;$B$5))</f>
      </c>
      <c r="C10" s="12">
        <f>IF($A10="","",SUMIFS('Lançamento'!$H$5:$H$204,'Lançamento'!$B$5:$B$204,$A10,'Lançamento'!$A$5:$A$204,"&gt;="&amp;$B$4,'Lançamento'!$A$5:$A$204,"&lt;="&amp;$B$5))</f>
      </c>
      <c r="D10" s="27"/>
      <c r="E10" s="27"/>
      <c r="F10" s="28">
        <f>IF($A10="","",C10-IF(D10="",0,D10)-IF(E10="",0,E10))</f>
      </c>
    </row>
    <row r="11" ht="19" customHeight="1" spans="1:6" x14ac:dyDescent="0.25">
      <c r="A11" s="10"/>
      <c r="B11" s="26">
        <f>IF($A11="","",SUMIFS('Lançamento'!$F$5:$F$204,'Lançamento'!$B$5:$B$204,$A11,'Lançamento'!$A$5:$A$204,"&gt;="&amp;$B$4,'Lançamento'!$A$5:$A$204,"&lt;="&amp;$B$5))</f>
      </c>
      <c r="C11" s="12">
        <f>IF($A11="","",SUMIFS('Lançamento'!$H$5:$H$204,'Lançamento'!$B$5:$B$204,$A11,'Lançamento'!$A$5:$A$204,"&gt;="&amp;$B$4,'Lançamento'!$A$5:$A$204,"&lt;="&amp;$B$5))</f>
      </c>
      <c r="D11" s="27"/>
      <c r="E11" s="27"/>
      <c r="F11" s="28">
        <f>IF($A11="","",C11-IF(D11="",0,D11)-IF(E11="",0,E11))</f>
      </c>
    </row>
    <row r="12" ht="19" customHeight="1" spans="1:6" x14ac:dyDescent="0.25">
      <c r="A12" s="10"/>
      <c r="B12" s="26">
        <f>IF($A12="","",SUMIFS('Lançamento'!$F$5:$F$204,'Lançamento'!$B$5:$B$204,$A12,'Lançamento'!$A$5:$A$204,"&gt;="&amp;$B$4,'Lançamento'!$A$5:$A$204,"&lt;="&amp;$B$5))</f>
      </c>
      <c r="C12" s="12">
        <f>IF($A12="","",SUMIFS('Lançamento'!$H$5:$H$204,'Lançamento'!$B$5:$B$204,$A12,'Lançamento'!$A$5:$A$204,"&gt;="&amp;$B$4,'Lançamento'!$A$5:$A$204,"&lt;="&amp;$B$5))</f>
      </c>
      <c r="D12" s="27"/>
      <c r="E12" s="27"/>
      <c r="F12" s="28">
        <f>IF($A12="","",C12-IF(D12="",0,D12)-IF(E12="",0,E12))</f>
      </c>
    </row>
    <row r="13" ht="19" customHeight="1" spans="1:6" x14ac:dyDescent="0.25">
      <c r="A13" s="10"/>
      <c r="B13" s="26">
        <f>IF($A13="","",SUMIFS('Lançamento'!$F$5:$F$204,'Lançamento'!$B$5:$B$204,$A13,'Lançamento'!$A$5:$A$204,"&gt;="&amp;$B$4,'Lançamento'!$A$5:$A$204,"&lt;="&amp;$B$5))</f>
      </c>
      <c r="C13" s="12">
        <f>IF($A13="","",SUMIFS('Lançamento'!$H$5:$H$204,'Lançamento'!$B$5:$B$204,$A13,'Lançamento'!$A$5:$A$204,"&gt;="&amp;$B$4,'Lançamento'!$A$5:$A$204,"&lt;="&amp;$B$5))</f>
      </c>
      <c r="D13" s="27"/>
      <c r="E13" s="27"/>
      <c r="F13" s="28">
        <f>IF($A13="","",C13-IF(D13="",0,D13)-IF(E13="",0,E13))</f>
      </c>
    </row>
    <row r="14" ht="19" customHeight="1" spans="1:6" x14ac:dyDescent="0.25">
      <c r="A14" s="10"/>
      <c r="B14" s="26">
        <f>IF($A14="","",SUMIFS('Lançamento'!$F$5:$F$204,'Lançamento'!$B$5:$B$204,$A14,'Lançamento'!$A$5:$A$204,"&gt;="&amp;$B$4,'Lançamento'!$A$5:$A$204,"&lt;="&amp;$B$5))</f>
      </c>
      <c r="C14" s="12">
        <f>IF($A14="","",SUMIFS('Lançamento'!$H$5:$H$204,'Lançamento'!$B$5:$B$204,$A14,'Lançamento'!$A$5:$A$204,"&gt;="&amp;$B$4,'Lançamento'!$A$5:$A$204,"&lt;="&amp;$B$5))</f>
      </c>
      <c r="D14" s="27"/>
      <c r="E14" s="27"/>
      <c r="F14" s="28">
        <f>IF($A14="","",C14-IF(D14="",0,D14)-IF(E14="",0,E14))</f>
      </c>
    </row>
    <row r="15" ht="19" customHeight="1" spans="1:6" x14ac:dyDescent="0.25">
      <c r="A15" s="10"/>
      <c r="B15" s="26">
        <f>IF($A15="","",SUMIFS('Lançamento'!$F$5:$F$204,'Lançamento'!$B$5:$B$204,$A15,'Lançamento'!$A$5:$A$204,"&gt;="&amp;$B$4,'Lançamento'!$A$5:$A$204,"&lt;="&amp;$B$5))</f>
      </c>
      <c r="C15" s="12">
        <f>IF($A15="","",SUMIFS('Lançamento'!$H$5:$H$204,'Lançamento'!$B$5:$B$204,$A15,'Lançamento'!$A$5:$A$204,"&gt;="&amp;$B$4,'Lançamento'!$A$5:$A$204,"&lt;="&amp;$B$5))</f>
      </c>
      <c r="D15" s="27"/>
      <c r="E15" s="27"/>
      <c r="F15" s="28">
        <f>IF($A15="","",C15-IF(D15="",0,D15)-IF(E15="",0,E15))</f>
      </c>
    </row>
    <row r="16" ht="19" customHeight="1" spans="1:6" x14ac:dyDescent="0.25">
      <c r="A16" s="10"/>
      <c r="B16" s="26">
        <f>IF($A16="","",SUMIFS('Lançamento'!$F$5:$F$204,'Lançamento'!$B$5:$B$204,$A16,'Lançamento'!$A$5:$A$204,"&gt;="&amp;$B$4,'Lançamento'!$A$5:$A$204,"&lt;="&amp;$B$5))</f>
      </c>
      <c r="C16" s="12">
        <f>IF($A16="","",SUMIFS('Lançamento'!$H$5:$H$204,'Lançamento'!$B$5:$B$204,$A16,'Lançamento'!$A$5:$A$204,"&gt;="&amp;$B$4,'Lançamento'!$A$5:$A$204,"&lt;="&amp;$B$5))</f>
      </c>
      <c r="D16" s="27"/>
      <c r="E16" s="27"/>
      <c r="F16" s="28">
        <f>IF($A16="","",C16-IF(D16="",0,D16)-IF(E16="",0,E16))</f>
      </c>
    </row>
    <row r="17" ht="19" customHeight="1" spans="1:6" x14ac:dyDescent="0.25">
      <c r="A17" s="10"/>
      <c r="B17" s="26">
        <f>IF($A17="","",SUMIFS('Lançamento'!$F$5:$F$204,'Lançamento'!$B$5:$B$204,$A17,'Lançamento'!$A$5:$A$204,"&gt;="&amp;$B$4,'Lançamento'!$A$5:$A$204,"&lt;="&amp;$B$5))</f>
      </c>
      <c r="C17" s="12">
        <f>IF($A17="","",SUMIFS('Lançamento'!$H$5:$H$204,'Lançamento'!$B$5:$B$204,$A17,'Lançamento'!$A$5:$A$204,"&gt;="&amp;$B$4,'Lançamento'!$A$5:$A$204,"&lt;="&amp;$B$5))</f>
      </c>
      <c r="D17" s="27"/>
      <c r="E17" s="27"/>
      <c r="F17" s="28">
        <f>IF($A17="","",C17-IF(D17="",0,D17)-IF(E17="",0,E17))</f>
      </c>
    </row>
    <row r="18" ht="19" customHeight="1" spans="1:6" x14ac:dyDescent="0.25">
      <c r="A18" s="10"/>
      <c r="B18" s="26">
        <f>IF($A18="","",SUMIFS('Lançamento'!$F$5:$F$204,'Lançamento'!$B$5:$B$204,$A18,'Lançamento'!$A$5:$A$204,"&gt;="&amp;$B$4,'Lançamento'!$A$5:$A$204,"&lt;="&amp;$B$5))</f>
      </c>
      <c r="C18" s="12">
        <f>IF($A18="","",SUMIFS('Lançamento'!$H$5:$H$204,'Lançamento'!$B$5:$B$204,$A18,'Lançamento'!$A$5:$A$204,"&gt;="&amp;$B$4,'Lançamento'!$A$5:$A$204,"&lt;="&amp;$B$5))</f>
      </c>
      <c r="D18" s="27"/>
      <c r="E18" s="27"/>
      <c r="F18" s="28">
        <f>IF($A18="","",C18-IF(D18="",0,D18)-IF(E18="",0,E18))</f>
      </c>
    </row>
    <row r="19" ht="19" customHeight="1" spans="1:6" x14ac:dyDescent="0.25">
      <c r="A19" s="10"/>
      <c r="B19" s="26">
        <f>IF($A19="","",SUMIFS('Lançamento'!$F$5:$F$204,'Lançamento'!$B$5:$B$204,$A19,'Lançamento'!$A$5:$A$204,"&gt;="&amp;$B$4,'Lançamento'!$A$5:$A$204,"&lt;="&amp;$B$5))</f>
      </c>
      <c r="C19" s="12">
        <f>IF($A19="","",SUMIFS('Lançamento'!$H$5:$H$204,'Lançamento'!$B$5:$B$204,$A19,'Lançamento'!$A$5:$A$204,"&gt;="&amp;$B$4,'Lançamento'!$A$5:$A$204,"&lt;="&amp;$B$5))</f>
      </c>
      <c r="D19" s="27"/>
      <c r="E19" s="27"/>
      <c r="F19" s="28">
        <f>IF($A19="","",C19-IF(D19="",0,D19)-IF(E19="",0,E19))</f>
      </c>
    </row>
    <row r="20" ht="19" customHeight="1" spans="1:6" x14ac:dyDescent="0.25">
      <c r="A20" s="10"/>
      <c r="B20" s="26">
        <f>IF($A20="","",SUMIFS('Lançamento'!$F$5:$F$204,'Lançamento'!$B$5:$B$204,$A20,'Lançamento'!$A$5:$A$204,"&gt;="&amp;$B$4,'Lançamento'!$A$5:$A$204,"&lt;="&amp;$B$5))</f>
      </c>
      <c r="C20" s="12">
        <f>IF($A20="","",SUMIFS('Lançamento'!$H$5:$H$204,'Lançamento'!$B$5:$B$204,$A20,'Lançamento'!$A$5:$A$204,"&gt;="&amp;$B$4,'Lançamento'!$A$5:$A$204,"&lt;="&amp;$B$5))</f>
      </c>
      <c r="D20" s="27"/>
      <c r="E20" s="27"/>
      <c r="F20" s="28">
        <f>IF($A20="","",C20-IF(D20="",0,D20)-IF(E20="",0,E20))</f>
      </c>
    </row>
    <row r="21" ht="19" customHeight="1" spans="1:6" x14ac:dyDescent="0.25">
      <c r="A21" s="10"/>
      <c r="B21" s="26">
        <f>IF($A21="","",SUMIFS('Lançamento'!$F$5:$F$204,'Lançamento'!$B$5:$B$204,$A21,'Lançamento'!$A$5:$A$204,"&gt;="&amp;$B$4,'Lançamento'!$A$5:$A$204,"&lt;="&amp;$B$5))</f>
      </c>
      <c r="C21" s="12">
        <f>IF($A21="","",SUMIFS('Lançamento'!$H$5:$H$204,'Lançamento'!$B$5:$B$204,$A21,'Lançamento'!$A$5:$A$204,"&gt;="&amp;$B$4,'Lançamento'!$A$5:$A$204,"&lt;="&amp;$B$5))</f>
      </c>
      <c r="D21" s="27"/>
      <c r="E21" s="27"/>
      <c r="F21" s="28">
        <f>IF($A21="","",C21-IF(D21="",0,D21)-IF(E21="",0,E21))</f>
      </c>
    </row>
    <row r="22" ht="19" customHeight="1" spans="1:6" x14ac:dyDescent="0.25">
      <c r="A22" s="10"/>
      <c r="B22" s="26">
        <f>IF($A22="","",SUMIFS('Lançamento'!$F$5:$F$204,'Lançamento'!$B$5:$B$204,$A22,'Lançamento'!$A$5:$A$204,"&gt;="&amp;$B$4,'Lançamento'!$A$5:$A$204,"&lt;="&amp;$B$5))</f>
      </c>
      <c r="C22" s="12">
        <f>IF($A22="","",SUMIFS('Lançamento'!$H$5:$H$204,'Lançamento'!$B$5:$B$204,$A22,'Lançamento'!$A$5:$A$204,"&gt;="&amp;$B$4,'Lançamento'!$A$5:$A$204,"&lt;="&amp;$B$5))</f>
      </c>
      <c r="D22" s="27"/>
      <c r="E22" s="27"/>
      <c r="F22" s="28">
        <f>IF($A22="","",C22-IF(D22="",0,D22)-IF(E22="",0,E22))</f>
      </c>
    </row>
    <row r="23" ht="19" customHeight="1" spans="1:6" x14ac:dyDescent="0.25">
      <c r="A23" s="10"/>
      <c r="B23" s="26">
        <f>IF($A23="","",SUMIFS('Lançamento'!$F$5:$F$204,'Lançamento'!$B$5:$B$204,$A23,'Lançamento'!$A$5:$A$204,"&gt;="&amp;$B$4,'Lançamento'!$A$5:$A$204,"&lt;="&amp;$B$5))</f>
      </c>
      <c r="C23" s="12">
        <f>IF($A23="","",SUMIFS('Lançamento'!$H$5:$H$204,'Lançamento'!$B$5:$B$204,$A23,'Lançamento'!$A$5:$A$204,"&gt;="&amp;$B$4,'Lançamento'!$A$5:$A$204,"&lt;="&amp;$B$5))</f>
      </c>
      <c r="D23" s="27"/>
      <c r="E23" s="27"/>
      <c r="F23" s="28">
        <f>IF($A23="","",C23-IF(D23="",0,D23)-IF(E23="",0,E23))</f>
      </c>
    </row>
    <row r="24" ht="19" customHeight="1" spans="1:6" x14ac:dyDescent="0.25">
      <c r="A24" s="10"/>
      <c r="B24" s="26">
        <f>IF($A24="","",SUMIFS('Lançamento'!$F$5:$F$204,'Lançamento'!$B$5:$B$204,$A24,'Lançamento'!$A$5:$A$204,"&gt;="&amp;$B$4,'Lançamento'!$A$5:$A$204,"&lt;="&amp;$B$5))</f>
      </c>
      <c r="C24" s="12">
        <f>IF($A24="","",SUMIFS('Lançamento'!$H$5:$H$204,'Lançamento'!$B$5:$B$204,$A24,'Lançamento'!$A$5:$A$204,"&gt;="&amp;$B$4,'Lançamento'!$A$5:$A$204,"&lt;="&amp;$B$5))</f>
      </c>
      <c r="D24" s="27"/>
      <c r="E24" s="27"/>
      <c r="F24" s="28">
        <f>IF($A24="","",C24-IF(D24="",0,D24)-IF(E24="",0,E24))</f>
      </c>
    </row>
    <row r="25" ht="19" customHeight="1" spans="1:6" x14ac:dyDescent="0.25">
      <c r="A25" s="10"/>
      <c r="B25" s="26">
        <f>IF($A25="","",SUMIFS('Lançamento'!$F$5:$F$204,'Lançamento'!$B$5:$B$204,$A25,'Lançamento'!$A$5:$A$204,"&gt;="&amp;$B$4,'Lançamento'!$A$5:$A$204,"&lt;="&amp;$B$5))</f>
      </c>
      <c r="C25" s="12">
        <f>IF($A25="","",SUMIFS('Lançamento'!$H$5:$H$204,'Lançamento'!$B$5:$B$204,$A25,'Lançamento'!$A$5:$A$204,"&gt;="&amp;$B$4,'Lançamento'!$A$5:$A$204,"&lt;="&amp;$B$5))</f>
      </c>
      <c r="D25" s="27"/>
      <c r="E25" s="27"/>
      <c r="F25" s="28">
        <f>IF($A25="","",C25-IF(D25="",0,D25)-IF(E25="",0,E25))</f>
      </c>
    </row>
    <row r="26" ht="19" customHeight="1" spans="1:6" x14ac:dyDescent="0.25">
      <c r="A26" s="10"/>
      <c r="B26" s="26">
        <f>IF($A26="","",SUMIFS('Lançamento'!$F$5:$F$204,'Lançamento'!$B$5:$B$204,$A26,'Lançamento'!$A$5:$A$204,"&gt;="&amp;$B$4,'Lançamento'!$A$5:$A$204,"&lt;="&amp;$B$5))</f>
      </c>
      <c r="C26" s="12">
        <f>IF($A26="","",SUMIFS('Lançamento'!$H$5:$H$204,'Lançamento'!$B$5:$B$204,$A26,'Lançamento'!$A$5:$A$204,"&gt;="&amp;$B$4,'Lançamento'!$A$5:$A$204,"&lt;="&amp;$B$5))</f>
      </c>
      <c r="D26" s="27"/>
      <c r="E26" s="27"/>
      <c r="F26" s="28">
        <f>IF($A26="","",C26-IF(D26="",0,D26)-IF(E26="",0,E26))</f>
      </c>
    </row>
    <row r="27" ht="19" customHeight="1" spans="1:6" x14ac:dyDescent="0.25">
      <c r="A27" s="10"/>
      <c r="B27" s="26">
        <f>IF($A27="","",SUMIFS('Lançamento'!$F$5:$F$204,'Lançamento'!$B$5:$B$204,$A27,'Lançamento'!$A$5:$A$204,"&gt;="&amp;$B$4,'Lançamento'!$A$5:$A$204,"&lt;="&amp;$B$5))</f>
      </c>
      <c r="C27" s="12">
        <f>IF($A27="","",SUMIFS('Lançamento'!$H$5:$H$204,'Lançamento'!$B$5:$B$204,$A27,'Lançamento'!$A$5:$A$204,"&gt;="&amp;$B$4,'Lançamento'!$A$5:$A$204,"&lt;="&amp;$B$5))</f>
      </c>
      <c r="D27" s="27"/>
      <c r="E27" s="27"/>
      <c r="F27" s="28">
        <f>IF($A27="","",C27-IF(D27="",0,D27)-IF(E27="",0,E27))</f>
      </c>
    </row>
    <row r="28" ht="22" customHeight="1" spans="1:6" x14ac:dyDescent="0.25">
      <c r="A28" s="29" t="s">
        <v>40</v>
      </c>
      <c r="B28" s="30">
        <f>SUM(B8:B27)</f>
      </c>
      <c r="C28" s="31">
        <f>SUM(C8:C27)</f>
      </c>
      <c r="D28" s="31">
        <f>SUM(D8:D27)</f>
      </c>
      <c r="E28" s="31">
        <f>SUM(E8:E27)</f>
      </c>
      <c r="F28" s="31">
        <f>SUM(F8:F27)</f>
      </c>
    </row>
    <row r="30" ht="30" customHeight="1" spans="1:6" x14ac:dyDescent="0.25">
      <c r="A30" s="32" t="s">
        <v>41</v>
      </c>
      <c r="B30" s="33">
        <f>COUNTIFS('Lançamento'!$F$5:$F$204,"&gt;0",'Lançamento'!$H$5:$H$204,"")</f>
      </c>
      <c r="C30" s="34" t="s">
        <v>42</v>
      </c>
      <c r="D30" s="34"/>
      <c r="E30" s="34"/>
      <c r="F30" s="34"/>
    </row>
    <row r="32" spans="1:6" x14ac:dyDescent="0.25">
      <c r="A32" s="23" t="s">
        <v>43</v>
      </c>
      <c r="B32" s="23"/>
      <c r="C32" s="23"/>
      <c r="D32" s="23"/>
      <c r="E32" s="23"/>
      <c r="F32" s="23"/>
    </row>
    <row r="33" spans="1:6" x14ac:dyDescent="0.25">
      <c r="A33" s="23"/>
      <c r="B33" s="23"/>
      <c r="C33" s="23"/>
      <c r="D33" s="23"/>
      <c r="E33" s="23"/>
      <c r="F33" s="23"/>
    </row>
    <row r="34" spans="1:6" x14ac:dyDescent="0.25">
      <c r="A34" s="23"/>
      <c r="B34" s="23"/>
      <c r="C34" s="23"/>
      <c r="D34" s="23"/>
      <c r="E34" s="23"/>
      <c r="F34" s="23"/>
    </row>
  </sheetData>
  <mergeCells count="4">
    <mergeCell ref="A1:F1"/>
    <mergeCell ref="A2:F2"/>
    <mergeCell ref="C30:F30"/>
    <mergeCell ref="A32:F34"/>
  </mergeCells>
  <pageMargins left="0.7" right="0.7" top="0.75" bottom="0.75" header="0.3" footer="0.3"/>
  <pageSetup paperSize="9"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33"/>
  <sheetViews>
    <sheetView workbookViewId="0" showGridLines="0"/>
  </sheetViews>
  <sheetFormatPr defaultRowHeight="15" outlineLevelRow="0" outlineLevelCol="0" x14ac:dyDescent="55"/>
  <cols>
    <col min="1" max="1" width="104" customWidth="1"/>
  </cols>
  <sheetData>
    <row r="2" ht="26" customHeight="1" spans="1:1" x14ac:dyDescent="0.25">
      <c r="A2" s="35" t="s">
        <v>44</v>
      </c>
    </row>
    <row r="3" ht="17" customHeight="1" spans="1:1" x14ac:dyDescent="0.25">
      <c r="A3" s="36" t="s">
        <v>18</v>
      </c>
    </row>
    <row r="4" ht="17" customHeight="1" spans="1:1" x14ac:dyDescent="0.25">
      <c r="A4" s="36" t="s">
        <v>45</v>
      </c>
    </row>
    <row r="5" ht="17" customHeight="1" spans="1:1" x14ac:dyDescent="0.25">
      <c r="A5" s="36" t="s">
        <v>46</v>
      </c>
    </row>
    <row r="6" ht="17" customHeight="1" spans="1:1" x14ac:dyDescent="0.25">
      <c r="A6" s="36" t="s">
        <v>47</v>
      </c>
    </row>
    <row r="7" ht="17" customHeight="1" spans="1:1" x14ac:dyDescent="0.25">
      <c r="A7" s="36" t="s">
        <v>48</v>
      </c>
    </row>
    <row r="8" ht="17" customHeight="1" spans="1:1" x14ac:dyDescent="0.25">
      <c r="A8" s="36" t="s">
        <v>18</v>
      </c>
    </row>
    <row r="9" spans="1:1" x14ac:dyDescent="0.25">
      <c r="A9" s="37" t="s">
        <v>49</v>
      </c>
    </row>
    <row r="10" ht="17" customHeight="1" spans="1:1" x14ac:dyDescent="0.25">
      <c r="A10" s="36" t="s">
        <v>18</v>
      </c>
    </row>
    <row r="11" ht="17" customHeight="1" spans="1:1" x14ac:dyDescent="0.25">
      <c r="A11" s="36" t="s">
        <v>50</v>
      </c>
    </row>
    <row r="12" ht="17" customHeight="1" spans="1:1" x14ac:dyDescent="0.25">
      <c r="A12" s="36" t="s">
        <v>51</v>
      </c>
    </row>
    <row r="13" ht="17" customHeight="1" spans="1:1" x14ac:dyDescent="0.25">
      <c r="A13" s="36" t="s">
        <v>18</v>
      </c>
    </row>
    <row r="14" ht="17" customHeight="1" spans="1:1" x14ac:dyDescent="0.25">
      <c r="A14" s="36" t="s">
        <v>52</v>
      </c>
    </row>
    <row r="15" ht="17" customHeight="1" spans="1:1" x14ac:dyDescent="0.25">
      <c r="A15" s="36" t="s">
        <v>53</v>
      </c>
    </row>
    <row r="16" ht="17" customHeight="1" spans="1:1" x14ac:dyDescent="0.25">
      <c r="A16" s="36" t="s">
        <v>54</v>
      </c>
    </row>
    <row r="17" ht="17" customHeight="1" spans="1:1" x14ac:dyDescent="0.25">
      <c r="A17" s="36" t="s">
        <v>18</v>
      </c>
    </row>
    <row r="18" ht="17" customHeight="1" spans="1:1" x14ac:dyDescent="0.25">
      <c r="A18" s="36" t="s">
        <v>55</v>
      </c>
    </row>
    <row r="19" ht="17" customHeight="1" spans="1:1" x14ac:dyDescent="0.25">
      <c r="A19" s="36" t="s">
        <v>56</v>
      </c>
    </row>
    <row r="20" ht="17" customHeight="1" spans="1:1" x14ac:dyDescent="0.25">
      <c r="A20" s="36" t="s">
        <v>57</v>
      </c>
    </row>
    <row r="21" ht="17" customHeight="1" spans="1:1" x14ac:dyDescent="0.25">
      <c r="A21" s="36" t="s">
        <v>58</v>
      </c>
    </row>
    <row r="22" ht="17" customHeight="1" spans="1:1" x14ac:dyDescent="0.25">
      <c r="A22" s="36" t="s">
        <v>18</v>
      </c>
    </row>
    <row r="23" spans="1:1" x14ac:dyDescent="0.25">
      <c r="A23" s="37" t="s">
        <v>59</v>
      </c>
    </row>
    <row r="24" ht="17" customHeight="1" spans="1:1" x14ac:dyDescent="0.25">
      <c r="A24" s="36" t="s">
        <v>18</v>
      </c>
    </row>
    <row r="25" ht="17" customHeight="1" spans="1:1" x14ac:dyDescent="0.25">
      <c r="A25" s="36" t="s">
        <v>60</v>
      </c>
    </row>
    <row r="26" ht="17" customHeight="1" spans="1:1" x14ac:dyDescent="0.25">
      <c r="A26" s="36" t="s">
        <v>61</v>
      </c>
    </row>
    <row r="27" ht="17" customHeight="1" spans="1:1" x14ac:dyDescent="0.25">
      <c r="A27" s="36" t="s">
        <v>18</v>
      </c>
    </row>
    <row r="28" spans="1:1" x14ac:dyDescent="0.25">
      <c r="A28" s="37" t="s">
        <v>62</v>
      </c>
    </row>
    <row r="29" ht="17" customHeight="1" spans="1:1" x14ac:dyDescent="0.25">
      <c r="A29" s="36" t="s">
        <v>18</v>
      </c>
    </row>
    <row r="30" ht="17" customHeight="1" spans="1:1" x14ac:dyDescent="0.25">
      <c r="A30" s="36" t="s">
        <v>63</v>
      </c>
    </row>
    <row r="31" ht="17" customHeight="1" spans="1:1" x14ac:dyDescent="0.25">
      <c r="A31" s="36" t="s">
        <v>64</v>
      </c>
    </row>
    <row r="32" ht="17" customHeight="1" spans="1:1" x14ac:dyDescent="0.25">
      <c r="A32" s="36" t="s">
        <v>18</v>
      </c>
    </row>
    <row r="33" spans="1:1" x14ac:dyDescent="0.25">
      <c r="A33" s="38" t="s">
        <v>65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Lançamento</vt:lpstr>
      <vt:lpstr>Tarifas</vt:lpstr>
      <vt:lpstr>Fechamento</vt:lpstr>
      <vt:lpstr>Instruções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travete.com.br</dc:creator>
  <dc:title/>
  <dc:subject/>
  <dc:description/>
  <cp:keywords/>
  <cp:category/>
  <cp:lastModifiedBy>Unknown</cp:lastModifiedBy>
  <dcterms:created xsi:type="dcterms:W3CDTF">2026-08-21T03:00:00Z</dcterms:created>
  <dcterms:modified xsi:type="dcterms:W3CDTF">2026-08-21T21:02:10Z</dcterms:modified>
</cp:coreProperties>
</file>